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65" windowWidth="21840" windowHeight="11355" activeTab="0"/>
  </bookViews>
  <sheets>
    <sheet name="Приложение 5" sheetId="1" r:id="rId1"/>
  </sheets>
  <definedNames>
    <definedName name="_xlnm.Print_Area" localSheetId="0">'Приложение 5'!$A$1:$I$170</definedName>
  </definedNames>
  <calcPr fullCalcOnLoad="1" refMode="R1C1"/>
</workbook>
</file>

<file path=xl/sharedStrings.xml><?xml version="1.0" encoding="utf-8"?>
<sst xmlns="http://schemas.openxmlformats.org/spreadsheetml/2006/main" count="341" uniqueCount="128">
  <si>
    <t>ВСЕГО</t>
  </si>
  <si>
    <t>244</t>
  </si>
  <si>
    <t>0500000000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</si>
  <si>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</si>
  <si>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</si>
  <si>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</si>
  <si>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</si>
  <si>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</si>
  <si>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</si>
  <si>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</si>
  <si>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</si>
  <si>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</si>
  <si>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 xml:space="preserve">Физическая культура и спорт 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</si>
  <si>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</si>
  <si>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</si>
  <si>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</si>
  <si>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</si>
  <si>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</si>
  <si>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</si>
  <si>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</si>
  <si>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</si>
  <si>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</si>
  <si>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</si>
  <si>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</si>
  <si>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</si>
  <si>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</si>
  <si>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</si>
  <si>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</si>
  <si>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</si>
  <si>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</si>
  <si>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</si>
  <si>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</si>
  <si>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</si>
  <si>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</si>
  <si>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</si>
  <si>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</si>
  <si>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</si>
  <si>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</si>
  <si>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</si>
  <si>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</si>
  <si>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</si>
  <si>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</si>
  <si>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</si>
  <si>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</si>
  <si>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</si>
  <si>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</si>
  <si>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13101S2300</t>
  </si>
  <si>
    <t>120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</si>
  <si>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</si>
  <si>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</si>
  <si>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</si>
  <si>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</si>
  <si>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</si>
  <si>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</si>
  <si>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</si>
  <si>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</si>
  <si>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</si>
  <si>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</si>
  <si>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</si>
  <si>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</si>
  <si>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</si>
  <si>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</si>
  <si>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</si>
  <si>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</si>
  <si>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</si>
  <si>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</si>
  <si>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</si>
  <si>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</si>
  <si>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</si>
  <si>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</si>
  <si>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</si>
  <si>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</si>
  <si>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 том числе  за счет субвенций федерального и регионального бюджета</t>
  </si>
  <si>
    <t>ВР</t>
  </si>
  <si>
    <t>ЦСР</t>
  </si>
  <si>
    <t>Пр</t>
  </si>
  <si>
    <t>Рз</t>
  </si>
  <si>
    <t>Вед</t>
  </si>
  <si>
    <t>Наименование</t>
  </si>
  <si>
    <t>депутатов сельского</t>
  </si>
  <si>
    <t>поселения Нялинское</t>
  </si>
  <si>
    <t>(тыс. рублей)</t>
  </si>
  <si>
    <t>1300020050</t>
  </si>
  <si>
    <t>Муниципальная программа "Улучшение жилищных условий жителей сельского поселения Нялинское на 2014-2020 годы"</t>
  </si>
  <si>
    <t>1300000000</t>
  </si>
  <si>
    <t>650</t>
  </si>
  <si>
    <t>01</t>
  </si>
  <si>
    <t>06</t>
  </si>
  <si>
    <t>Межбюджетные трансферты</t>
  </si>
  <si>
    <t>Субвенция на осуществление первичного воинского учета на территориях, где отсутствуют военные комиссариаты</t>
  </si>
  <si>
    <t>Охрана окружающей среды</t>
  </si>
  <si>
    <t>Другие вопросы в области окружающей среды</t>
  </si>
  <si>
    <t>Реализация мероприятий по созданию условий деятельности народных дружин (софинансирование сельских поселений)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</si>
  <si>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</si>
  <si>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</si>
  <si>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Муниципальная программа "Комплексное развитие транспортной инфраструктуры сельского поселения Нялинское на 2018-2027 годы"</t>
  </si>
  <si>
    <t>Культура, кинематография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</si>
  <si>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</si>
  <si>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</si>
  <si>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</si>
  <si>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</si>
  <si>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</si>
  <si>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2020 год</t>
  </si>
  <si>
    <t>2020 год, сумма</t>
  </si>
  <si>
    <t>Муниципальная программа "Управление муниципальными финансами в сельском поселении Нялинское на 2016-2022 годы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</si>
  <si>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2022 годы»</t>
  </si>
  <si>
    <t>Муниципальная программа «Развитие субъектов малого и среднего предпринимательства в сельском поселении Нялинское на 2017-2022 годы»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</si>
  <si>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2019-2022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</si>
  <si>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2019-2022 годы"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</si>
  <si>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2019-2022 годы"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</si>
  <si>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</si>
  <si>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2019-2022 годы"</t>
  </si>
  <si>
    <t>Муниципальная программа "Комплексное  развитие культуры, физической культуры и спорта в сельском поселении Нялинское на 2016-2022 годы"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</si>
  <si>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2019-2022 годы" </t>
  </si>
  <si>
    <t>Муниципальная программа "Молодежь сельского поселения Нялинское на 2014-2020 годы"</t>
  </si>
  <si>
    <t>Образование</t>
  </si>
  <si>
    <t xml:space="preserve">к решению Совета </t>
  </si>
  <si>
    <t>Приложение 2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</si>
  <si>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"Поддержка занятости населения"</t>
  </si>
  <si>
    <t>0700185060</t>
  </si>
  <si>
    <t>Иные межбюджетные трансферты на расходы на проведение мероприятий по вывозу снега и защите населенных пунктов от угрозы подтопления теплыми водами</t>
  </si>
  <si>
    <t xml:space="preserve">Частичное обеспечение расходов, связанных с повышением оплаты труда работников муниципальных учреждений культуры </t>
  </si>
  <si>
    <t xml:space="preserve">Другие общегосударственные вопросы </t>
  </si>
  <si>
    <t>Реализация мероприятий "Содействие профориентации и карьерным устремлениям молодежи" (Огранизация экологических трудовых отрядов)</t>
  </si>
  <si>
    <t>Ассигнования, предусмотренные на реализацию указов Президента Российской Федерации от 7 мая 2012 года № 597 "О мероприятиях по реализации государственной социальной политики"</t>
  </si>
  <si>
    <t>Администрация сельского поселения Нялинское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</si>
  <si>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2019-2022 годы"</t>
  </si>
  <si>
    <t>от 31.12.2020 г. № 32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</si>
</sst>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2" fillId="0" borderId="10" xfId="52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172" fontId="3" fillId="0" borderId="12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5" fillId="0" borderId="13" xfId="52" applyNumberFormat="1" applyFont="1" applyFill="1" applyBorder="1" applyAlignment="1" applyProtection="1">
      <alignment/>
      <protection hidden="1"/>
    </xf>
    <xf numFmtId="0" fontId="5" fillId="0" borderId="14" xfId="52" applyNumberFormat="1" applyFont="1" applyFill="1" applyBorder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15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173" fontId="3" fillId="33" borderId="16" xfId="52" applyNumberFormat="1" applyFont="1" applyFill="1" applyBorder="1" applyAlignment="1" applyProtection="1">
      <alignment wrapText="1"/>
      <protection hidden="1"/>
    </xf>
    <xf numFmtId="175" fontId="3" fillId="0" borderId="16" xfId="52" applyNumberFormat="1" applyFont="1" applyFill="1" applyBorder="1" applyAlignment="1" applyProtection="1">
      <alignment/>
      <protection hidden="1"/>
    </xf>
    <xf numFmtId="174" fontId="3" fillId="0" borderId="16" xfId="52" applyNumberFormat="1" applyFont="1" applyFill="1" applyBorder="1" applyAlignment="1" applyProtection="1">
      <alignment/>
      <protection hidden="1"/>
    </xf>
    <xf numFmtId="173" fontId="3" fillId="0" borderId="16" xfId="52" applyNumberFormat="1" applyFont="1" applyFill="1" applyBorder="1" applyAlignment="1" applyProtection="1">
      <alignment/>
      <protection hidden="1"/>
    </xf>
    <xf numFmtId="173" fontId="3" fillId="33" borderId="17" xfId="52" applyNumberFormat="1" applyFont="1" applyFill="1" applyBorder="1" applyAlignment="1" applyProtection="1">
      <alignment wrapText="1"/>
      <protection hidden="1"/>
    </xf>
    <xf numFmtId="175" fontId="3" fillId="0" borderId="17" xfId="52" applyNumberFormat="1" applyFont="1" applyFill="1" applyBorder="1" applyAlignment="1" applyProtection="1">
      <alignment/>
      <protection hidden="1"/>
    </xf>
    <xf numFmtId="174" fontId="3" fillId="0" borderId="17" xfId="52" applyNumberFormat="1" applyFont="1" applyFill="1" applyBorder="1" applyAlignment="1" applyProtection="1">
      <alignment/>
      <protection hidden="1"/>
    </xf>
    <xf numFmtId="173" fontId="3" fillId="0" borderId="17" xfId="52" applyNumberFormat="1" applyFont="1" applyFill="1" applyBorder="1" applyAlignment="1" applyProtection="1">
      <alignment/>
      <protection hidden="1"/>
    </xf>
    <xf numFmtId="173" fontId="5" fillId="34" borderId="17" xfId="52" applyNumberFormat="1" applyFont="1" applyFill="1" applyBorder="1" applyAlignment="1" applyProtection="1">
      <alignment wrapText="1"/>
      <protection hidden="1"/>
    </xf>
    <xf numFmtId="175" fontId="5" fillId="34" borderId="17" xfId="52" applyNumberFormat="1" applyFont="1" applyFill="1" applyBorder="1" applyAlignment="1" applyProtection="1">
      <alignment/>
      <protection hidden="1"/>
    </xf>
    <xf numFmtId="174" fontId="5" fillId="34" borderId="17" xfId="52" applyNumberFormat="1" applyFont="1" applyFill="1" applyBorder="1" applyAlignment="1" applyProtection="1">
      <alignment/>
      <protection hidden="1"/>
    </xf>
    <xf numFmtId="173" fontId="5" fillId="34" borderId="17" xfId="52" applyNumberFormat="1" applyFont="1" applyFill="1" applyBorder="1" applyAlignment="1" applyProtection="1">
      <alignment/>
      <protection hidden="1"/>
    </xf>
    <xf numFmtId="173" fontId="3" fillId="34" borderId="17" xfId="52" applyNumberFormat="1" applyFont="1" applyFill="1" applyBorder="1" applyAlignment="1" applyProtection="1">
      <alignment wrapText="1"/>
      <protection hidden="1"/>
    </xf>
    <xf numFmtId="175" fontId="3" fillId="34" borderId="17" xfId="52" applyNumberFormat="1" applyFont="1" applyFill="1" applyBorder="1" applyAlignment="1" applyProtection="1">
      <alignment/>
      <protection hidden="1"/>
    </xf>
    <xf numFmtId="173" fontId="5" fillId="34" borderId="17" xfId="52" applyNumberFormat="1" applyFont="1" applyFill="1" applyBorder="1" applyAlignment="1" applyProtection="1">
      <alignment horizontal="left"/>
      <protection hidden="1"/>
    </xf>
    <xf numFmtId="49" fontId="5" fillId="34" borderId="18" xfId="0" applyNumberFormat="1" applyFont="1" applyFill="1" applyBorder="1" applyAlignment="1">
      <alignment horizontal="center"/>
    </xf>
    <xf numFmtId="173" fontId="3" fillId="0" borderId="19" xfId="52" applyNumberFormat="1" applyFont="1" applyFill="1" applyBorder="1" applyAlignment="1" applyProtection="1">
      <alignment wrapText="1"/>
      <protection hidden="1"/>
    </xf>
    <xf numFmtId="173" fontId="5" fillId="0" borderId="19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3" fillId="0" borderId="20" xfId="52" applyNumberFormat="1" applyFont="1" applyFill="1" applyBorder="1" applyAlignment="1" applyProtection="1">
      <alignment horizontal="center" vertical="center"/>
      <protection hidden="1"/>
    </xf>
    <xf numFmtId="0" fontId="3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49" fontId="3" fillId="34" borderId="22" xfId="52" applyNumberFormat="1" applyFont="1" applyFill="1" applyBorder="1" applyAlignment="1" applyProtection="1">
      <alignment wrapText="1"/>
      <protection hidden="1"/>
    </xf>
    <xf numFmtId="176" fontId="3" fillId="0" borderId="23" xfId="52" applyNumberFormat="1" applyFont="1" applyFill="1" applyBorder="1" applyAlignment="1" applyProtection="1">
      <alignment/>
      <protection hidden="1"/>
    </xf>
    <xf numFmtId="176" fontId="3" fillId="34" borderId="17" xfId="52" applyNumberFormat="1" applyFont="1" applyFill="1" applyBorder="1" applyAlignment="1" applyProtection="1">
      <alignment/>
      <protection hidden="1"/>
    </xf>
    <xf numFmtId="176" fontId="3" fillId="34" borderId="24" xfId="52" applyNumberFormat="1" applyFont="1" applyFill="1" applyBorder="1" applyAlignment="1" applyProtection="1">
      <alignment/>
      <protection hidden="1"/>
    </xf>
    <xf numFmtId="176" fontId="5" fillId="34" borderId="17" xfId="52" applyNumberFormat="1" applyFont="1" applyFill="1" applyBorder="1" applyAlignment="1" applyProtection="1">
      <alignment/>
      <protection hidden="1"/>
    </xf>
    <xf numFmtId="176" fontId="5" fillId="34" borderId="24" xfId="52" applyNumberFormat="1" applyFont="1" applyFill="1" applyBorder="1" applyAlignment="1" applyProtection="1">
      <alignment/>
      <protection hidden="1"/>
    </xf>
    <xf numFmtId="176" fontId="3" fillId="34" borderId="18" xfId="52" applyNumberFormat="1" applyFont="1" applyFill="1" applyBorder="1" applyAlignment="1" applyProtection="1">
      <alignment wrapText="1"/>
      <protection hidden="1"/>
    </xf>
    <xf numFmtId="173" fontId="5" fillId="0" borderId="25" xfId="52" applyNumberFormat="1" applyFont="1" applyFill="1" applyBorder="1" applyAlignment="1" applyProtection="1">
      <alignment wrapText="1"/>
      <protection hidden="1"/>
    </xf>
    <xf numFmtId="176" fontId="3" fillId="33" borderId="19" xfId="52" applyNumberFormat="1" applyFont="1" applyFill="1" applyBorder="1" applyAlignment="1" applyProtection="1">
      <alignment wrapText="1"/>
      <protection hidden="1"/>
    </xf>
    <xf numFmtId="0" fontId="5" fillId="0" borderId="25" xfId="52" applyNumberFormat="1" applyFont="1" applyFill="1" applyBorder="1" applyAlignment="1" applyProtection="1">
      <alignment/>
      <protection hidden="1"/>
    </xf>
    <xf numFmtId="0" fontId="5" fillId="0" borderId="26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176" fontId="3" fillId="0" borderId="27" xfId="52" applyNumberFormat="1" applyFont="1" applyFill="1" applyBorder="1" applyAlignment="1" applyProtection="1">
      <alignment/>
      <protection hidden="1"/>
    </xf>
    <xf numFmtId="0" fontId="2" fillId="34" borderId="0" xfId="52" applyFill="1">
      <alignment/>
      <protection/>
    </xf>
    <xf numFmtId="173" fontId="3" fillId="34" borderId="17" xfId="52" applyNumberFormat="1" applyFont="1" applyFill="1" applyBorder="1" applyAlignment="1" applyProtection="1">
      <alignment horizontal="left"/>
      <protection hidden="1"/>
    </xf>
    <xf numFmtId="173" fontId="3" fillId="34" borderId="22" xfId="52" applyNumberFormat="1" applyFont="1" applyFill="1" applyBorder="1" applyAlignment="1" applyProtection="1">
      <alignment wrapText="1"/>
      <protection hidden="1"/>
    </xf>
    <xf numFmtId="173" fontId="3" fillId="34" borderId="22" xfId="52" applyNumberFormat="1" applyFont="1" applyFill="1" applyBorder="1" applyAlignment="1" applyProtection="1">
      <alignment wrapText="1"/>
      <protection hidden="1"/>
    </xf>
    <xf numFmtId="173" fontId="5" fillId="34" borderId="22" xfId="52" applyNumberFormat="1" applyFont="1" applyFill="1" applyBorder="1" applyAlignment="1" applyProtection="1">
      <alignment wrapText="1"/>
      <protection hidden="1"/>
    </xf>
    <xf numFmtId="173" fontId="3" fillId="34" borderId="22" xfId="52" applyNumberFormat="1" applyFont="1" applyFill="1" applyBorder="1" applyAlignment="1" applyProtection="1">
      <alignment vertical="center" wrapText="1"/>
      <protection hidden="1"/>
    </xf>
    <xf numFmtId="173" fontId="5" fillId="34" borderId="22" xfId="52" applyNumberFormat="1" applyFont="1" applyFill="1" applyBorder="1" applyAlignment="1" applyProtection="1">
      <alignment vertical="center" wrapText="1"/>
      <protection hidden="1"/>
    </xf>
    <xf numFmtId="173" fontId="5" fillId="34" borderId="28" xfId="52" applyNumberFormat="1" applyFont="1" applyFill="1" applyBorder="1" applyAlignment="1" applyProtection="1">
      <alignment vertical="center" wrapText="1"/>
      <protection hidden="1"/>
    </xf>
    <xf numFmtId="173" fontId="5" fillId="34" borderId="22" xfId="52" applyNumberFormat="1" applyFont="1" applyFill="1" applyBorder="1" applyAlignment="1" applyProtection="1">
      <alignment wrapText="1"/>
      <protection hidden="1"/>
    </xf>
    <xf numFmtId="174" fontId="3" fillId="34" borderId="17" xfId="52" applyNumberFormat="1" applyFont="1" applyFill="1" applyBorder="1" applyAlignment="1" applyProtection="1">
      <alignment/>
      <protection hidden="1"/>
    </xf>
    <xf numFmtId="173" fontId="3" fillId="34" borderId="17" xfId="52" applyNumberFormat="1" applyFont="1" applyFill="1" applyBorder="1" applyAlignment="1" applyProtection="1">
      <alignment/>
      <protection hidden="1"/>
    </xf>
    <xf numFmtId="49" fontId="3" fillId="34" borderId="18" xfId="52" applyNumberFormat="1" applyFont="1" applyFill="1" applyBorder="1" applyAlignment="1" applyProtection="1">
      <alignment horizontal="right" wrapText="1"/>
      <protection hidden="1"/>
    </xf>
    <xf numFmtId="49" fontId="3" fillId="34" borderId="18" xfId="52" applyNumberFormat="1" applyFont="1" applyFill="1" applyBorder="1" applyAlignment="1" applyProtection="1">
      <alignment wrapText="1"/>
      <protection hidden="1"/>
    </xf>
    <xf numFmtId="176" fontId="3" fillId="34" borderId="24" xfId="52" applyNumberFormat="1" applyFont="1" applyFill="1" applyBorder="1" applyAlignment="1" applyProtection="1">
      <alignment wrapText="1"/>
      <protection hidden="1"/>
    </xf>
    <xf numFmtId="176" fontId="5" fillId="34" borderId="18" xfId="52" applyNumberFormat="1" applyFont="1" applyFill="1" applyBorder="1" applyAlignment="1" applyProtection="1">
      <alignment wrapText="1"/>
      <protection hidden="1"/>
    </xf>
    <xf numFmtId="176" fontId="5" fillId="34" borderId="24" xfId="52" applyNumberFormat="1" applyFont="1" applyFill="1" applyBorder="1" applyAlignment="1" applyProtection="1">
      <alignment wrapText="1"/>
      <protection hidden="1"/>
    </xf>
    <xf numFmtId="49" fontId="5" fillId="34" borderId="18" xfId="0" applyNumberFormat="1" applyFont="1" applyFill="1" applyBorder="1" applyAlignment="1">
      <alignment horizontal="center"/>
    </xf>
    <xf numFmtId="173" fontId="5" fillId="34" borderId="18" xfId="52" applyNumberFormat="1" applyFont="1" applyFill="1" applyBorder="1" applyAlignment="1" applyProtection="1">
      <alignment wrapText="1"/>
      <protection hidden="1"/>
    </xf>
    <xf numFmtId="174" fontId="5" fillId="34" borderId="17" xfId="52" applyNumberFormat="1" applyFont="1" applyFill="1" applyBorder="1" applyAlignment="1" applyProtection="1">
      <alignment horizontal="left"/>
      <protection hidden="1"/>
    </xf>
    <xf numFmtId="173" fontId="3" fillId="34" borderId="17" xfId="52" applyNumberFormat="1" applyFont="1" applyFill="1" applyBorder="1" applyAlignment="1" applyProtection="1">
      <alignment wrapText="1"/>
      <protection hidden="1"/>
    </xf>
    <xf numFmtId="175" fontId="3" fillId="34" borderId="17" xfId="52" applyNumberFormat="1" applyFont="1" applyFill="1" applyBorder="1" applyAlignment="1" applyProtection="1">
      <alignment/>
      <protection hidden="1"/>
    </xf>
    <xf numFmtId="174" fontId="3" fillId="34" borderId="17" xfId="52" applyNumberFormat="1" applyFont="1" applyFill="1" applyBorder="1" applyAlignment="1" applyProtection="1">
      <alignment/>
      <protection hidden="1"/>
    </xf>
    <xf numFmtId="173" fontId="3" fillId="34" borderId="17" xfId="52" applyNumberFormat="1" applyFont="1" applyFill="1" applyBorder="1" applyAlignment="1" applyProtection="1">
      <alignment horizontal="left"/>
      <protection hidden="1"/>
    </xf>
    <xf numFmtId="176" fontId="3" fillId="34" borderId="17" xfId="52" applyNumberFormat="1" applyFont="1" applyFill="1" applyBorder="1" applyAlignment="1" applyProtection="1">
      <alignment/>
      <protection hidden="1"/>
    </xf>
    <xf numFmtId="176" fontId="3" fillId="34" borderId="24" xfId="52" applyNumberFormat="1" applyFont="1" applyFill="1" applyBorder="1" applyAlignment="1" applyProtection="1">
      <alignment/>
      <protection hidden="1"/>
    </xf>
    <xf numFmtId="176" fontId="3" fillId="34" borderId="29" xfId="52" applyNumberFormat="1" applyFont="1" applyFill="1" applyBorder="1" applyAlignment="1" applyProtection="1">
      <alignment/>
      <protection hidden="1"/>
    </xf>
    <xf numFmtId="174" fontId="3" fillId="0" borderId="22" xfId="52" applyNumberFormat="1" applyFont="1" applyFill="1" applyBorder="1" applyAlignment="1" applyProtection="1">
      <alignment wrapText="1"/>
      <protection hidden="1"/>
    </xf>
    <xf numFmtId="174" fontId="3" fillId="0" borderId="30" xfId="52" applyNumberFormat="1" applyFont="1" applyFill="1" applyBorder="1" applyAlignment="1" applyProtection="1">
      <alignment wrapText="1"/>
      <protection hidden="1"/>
    </xf>
    <xf numFmtId="49" fontId="3" fillId="34" borderId="17" xfId="52" applyNumberFormat="1" applyFont="1" applyFill="1" applyBorder="1" applyAlignment="1" applyProtection="1">
      <alignment wrapText="1"/>
      <protection hidden="1"/>
    </xf>
    <xf numFmtId="176" fontId="3" fillId="33" borderId="25" xfId="52" applyNumberFormat="1" applyFont="1" applyFill="1" applyBorder="1" applyAlignment="1" applyProtection="1">
      <alignment wrapText="1"/>
      <protection hidden="1"/>
    </xf>
    <xf numFmtId="173" fontId="5" fillId="34" borderId="18" xfId="52" applyNumberFormat="1" applyFont="1" applyFill="1" applyBorder="1" applyAlignment="1" applyProtection="1">
      <alignment horizontal="left"/>
      <protection hidden="1"/>
    </xf>
    <xf numFmtId="176" fontId="3" fillId="34" borderId="17" xfId="52" applyNumberFormat="1" applyFont="1" applyFill="1" applyBorder="1" applyAlignment="1" applyProtection="1">
      <alignment wrapText="1"/>
      <protection hidden="1"/>
    </xf>
    <xf numFmtId="176" fontId="3" fillId="34" borderId="31" xfId="52" applyNumberFormat="1" applyFont="1" applyFill="1" applyBorder="1" applyAlignment="1" applyProtection="1">
      <alignment/>
      <protection hidden="1"/>
    </xf>
    <xf numFmtId="173" fontId="5" fillId="34" borderId="32" xfId="52" applyNumberFormat="1" applyFont="1" applyFill="1" applyBorder="1" applyAlignment="1" applyProtection="1">
      <alignment wrapText="1"/>
      <protection hidden="1"/>
    </xf>
    <xf numFmtId="175" fontId="5" fillId="34" borderId="32" xfId="52" applyNumberFormat="1" applyFont="1" applyFill="1" applyBorder="1" applyAlignment="1" applyProtection="1">
      <alignment/>
      <protection hidden="1"/>
    </xf>
    <xf numFmtId="174" fontId="5" fillId="34" borderId="32" xfId="52" applyNumberFormat="1" applyFont="1" applyFill="1" applyBorder="1" applyAlignment="1" applyProtection="1">
      <alignment/>
      <protection hidden="1"/>
    </xf>
    <xf numFmtId="0" fontId="3" fillId="0" borderId="21" xfId="52" applyNumberFormat="1" applyFont="1" applyFill="1" applyBorder="1" applyAlignment="1" applyProtection="1">
      <alignment/>
      <protection hidden="1"/>
    </xf>
    <xf numFmtId="0" fontId="2" fillId="0" borderId="33" xfId="52" applyNumberFormat="1" applyFont="1" applyFill="1" applyBorder="1" applyAlignment="1" applyProtection="1">
      <alignment/>
      <protection hidden="1"/>
    </xf>
    <xf numFmtId="176" fontId="3" fillId="34" borderId="34" xfId="52" applyNumberFormat="1" applyFont="1" applyFill="1" applyBorder="1" applyAlignment="1" applyProtection="1">
      <alignment/>
      <protection hidden="1"/>
    </xf>
    <xf numFmtId="173" fontId="3" fillId="34" borderId="28" xfId="52" applyNumberFormat="1" applyFont="1" applyFill="1" applyBorder="1" applyAlignment="1" applyProtection="1">
      <alignment vertical="center" wrapText="1"/>
      <protection hidden="1"/>
    </xf>
    <xf numFmtId="176" fontId="3" fillId="34" borderId="35" xfId="52" applyNumberFormat="1" applyFont="1" applyFill="1" applyBorder="1" applyAlignment="1" applyProtection="1">
      <alignment/>
      <protection hidden="1"/>
    </xf>
    <xf numFmtId="0" fontId="2" fillId="0" borderId="0" xfId="52" applyAlignment="1">
      <alignment horizontal="right"/>
      <protection/>
    </xf>
    <xf numFmtId="0" fontId="2" fillId="0" borderId="0" xfId="52" applyNumberFormat="1" applyFont="1" applyFill="1" applyAlignment="1" applyProtection="1">
      <alignment horizontal="right"/>
      <protection hidden="1"/>
    </xf>
    <xf numFmtId="49" fontId="5" fillId="0" borderId="17" xfId="52" applyNumberFormat="1" applyFont="1" applyFill="1" applyBorder="1" applyAlignment="1" applyProtection="1">
      <alignment/>
      <protection hidden="1"/>
    </xf>
    <xf numFmtId="176" fontId="3" fillId="0" borderId="36" xfId="52" applyNumberFormat="1" applyFont="1" applyFill="1" applyBorder="1" applyAlignment="1" applyProtection="1">
      <alignment/>
      <protection hidden="1"/>
    </xf>
    <xf numFmtId="173" fontId="3" fillId="34" borderId="37" xfId="52" applyNumberFormat="1" applyFont="1" applyFill="1" applyBorder="1" applyAlignment="1" applyProtection="1">
      <alignment wrapText="1"/>
      <protection hidden="1"/>
    </xf>
    <xf numFmtId="173" fontId="5" fillId="34" borderId="32" xfId="52" applyNumberFormat="1" applyFont="1" applyFill="1" applyBorder="1" applyAlignment="1" applyProtection="1">
      <alignment horizontal="left"/>
      <protection hidden="1"/>
    </xf>
    <xf numFmtId="176" fontId="5" fillId="34" borderId="17" xfId="52" applyNumberFormat="1" applyFont="1" applyFill="1" applyBorder="1" applyAlignment="1" applyProtection="1">
      <alignment wrapText="1"/>
      <protection hidden="1"/>
    </xf>
    <xf numFmtId="173" fontId="3" fillId="34" borderId="17" xfId="52" applyNumberFormat="1" applyFont="1" applyFill="1" applyBorder="1" applyAlignment="1" applyProtection="1">
      <alignment/>
      <protection hidden="1"/>
    </xf>
    <xf numFmtId="174" fontId="5" fillId="33" borderId="17" xfId="52" applyNumberFormat="1" applyFont="1" applyFill="1" applyBorder="1" applyAlignment="1" applyProtection="1">
      <alignment/>
      <protection hidden="1"/>
    </xf>
    <xf numFmtId="174" fontId="3" fillId="34" borderId="22" xfId="52" applyNumberFormat="1" applyFont="1" applyFill="1" applyBorder="1" applyAlignment="1" applyProtection="1">
      <alignment wrapText="1"/>
      <protection hidden="1"/>
    </xf>
    <xf numFmtId="174" fontId="5" fillId="34" borderId="17" xfId="52" applyNumberFormat="1" applyFont="1" applyFill="1" applyBorder="1" applyAlignment="1" applyProtection="1">
      <alignment horizontal="center"/>
      <protection hidden="1"/>
    </xf>
    <xf numFmtId="173" fontId="3" fillId="0" borderId="25" xfId="52" applyNumberFormat="1" applyFont="1" applyFill="1" applyBorder="1" applyAlignment="1" applyProtection="1">
      <alignment wrapText="1"/>
      <protection hidden="1"/>
    </xf>
    <xf numFmtId="173" fontId="3" fillId="34" borderId="38" xfId="52" applyNumberFormat="1" applyFont="1" applyFill="1" applyBorder="1" applyAlignment="1" applyProtection="1">
      <alignment wrapText="1"/>
      <protection hidden="1"/>
    </xf>
    <xf numFmtId="0" fontId="4" fillId="34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1"/>
  <sheetViews>
    <sheetView showGridLines="0" tabSelected="1" workbookViewId="0" topLeftCell="A157">
      <selection activeCell="G88" sqref="G88"/>
    </sheetView>
  </sheetViews>
  <sheetFormatPr defaultColWidth="9.140625" defaultRowHeight="15"/>
  <cols>
    <col min="1" max="1" width="36.8515625" style="1" customWidth="1"/>
    <col min="2" max="4" width="5.7109375" style="1" customWidth="1"/>
    <col min="5" max="5" width="9.7109375" style="1" customWidth="1"/>
    <col min="6" max="6" width="5.7109375" style="1" customWidth="1"/>
    <col min="7" max="7" width="16.421875" style="1" customWidth="1"/>
    <col min="8" max="8" width="16.7109375" style="1" customWidth="1"/>
    <col min="9" max="9" width="0.13671875" style="1" customWidth="1"/>
    <col min="10" max="189" width="9.140625" style="1" customWidth="1"/>
    <col min="190" max="16384" width="9.140625" style="1" customWidth="1"/>
  </cols>
  <sheetData>
    <row r="1" ht="12.75">
      <c r="H1" s="95" t="s">
        <v>117</v>
      </c>
    </row>
    <row r="2" ht="12.75">
      <c r="H2" s="95" t="s">
        <v>116</v>
      </c>
    </row>
    <row r="3" ht="12.75">
      <c r="H3" s="95" t="s">
        <v>79</v>
      </c>
    </row>
    <row r="4" spans="1:9" ht="12.75" customHeight="1">
      <c r="A4" s="16"/>
      <c r="B4" s="16"/>
      <c r="C4" s="16"/>
      <c r="D4" s="16"/>
      <c r="E4" s="14"/>
      <c r="F4" s="3"/>
      <c r="G4" s="3"/>
      <c r="H4" s="96" t="s">
        <v>80</v>
      </c>
      <c r="I4" s="3"/>
    </row>
    <row r="5" spans="1:9" ht="12.75" customHeight="1">
      <c r="A5" s="9"/>
      <c r="B5" s="9"/>
      <c r="C5" s="9"/>
      <c r="D5" s="17"/>
      <c r="E5" s="14"/>
      <c r="F5" s="3"/>
      <c r="G5" s="3"/>
      <c r="H5" s="96" t="s">
        <v>127</v>
      </c>
      <c r="I5" s="3"/>
    </row>
    <row r="6" spans="1:9" ht="12.75" customHeight="1">
      <c r="A6" s="9"/>
      <c r="B6" s="9"/>
      <c r="C6" s="9"/>
      <c r="D6" s="17"/>
      <c r="E6" s="14"/>
      <c r="F6" s="3"/>
      <c r="G6" s="3"/>
      <c r="H6" s="3"/>
      <c r="I6" s="3"/>
    </row>
    <row r="7" spans="1:9" ht="50.25" customHeight="1">
      <c r="A7" s="108" t="s">
        <v>102</v>
      </c>
      <c r="B7" s="108"/>
      <c r="C7" s="108"/>
      <c r="D7" s="108"/>
      <c r="E7" s="108"/>
      <c r="F7" s="108"/>
      <c r="G7" s="108"/>
      <c r="H7" s="108"/>
      <c r="I7" s="3"/>
    </row>
    <row r="8" spans="1:9" ht="12.75" customHeight="1" thickBot="1">
      <c r="A8" s="37"/>
      <c r="B8" s="37"/>
      <c r="C8" s="37"/>
      <c r="D8" s="37"/>
      <c r="E8" s="37"/>
      <c r="F8" s="37"/>
      <c r="G8" s="37"/>
      <c r="H8" s="18" t="s">
        <v>81</v>
      </c>
      <c r="I8" s="3"/>
    </row>
    <row r="9" spans="1:9" ht="59.25" customHeight="1" thickBot="1">
      <c r="A9" s="15" t="s">
        <v>78</v>
      </c>
      <c r="B9" s="15" t="s">
        <v>77</v>
      </c>
      <c r="C9" s="38" t="s">
        <v>76</v>
      </c>
      <c r="D9" s="15" t="s">
        <v>75</v>
      </c>
      <c r="E9" s="15" t="s">
        <v>74</v>
      </c>
      <c r="F9" s="15" t="s">
        <v>73</v>
      </c>
      <c r="G9" s="39" t="s">
        <v>103</v>
      </c>
      <c r="H9" s="13" t="s">
        <v>72</v>
      </c>
      <c r="I9" s="12"/>
    </row>
    <row r="10" spans="1:9" ht="27.75" customHeight="1">
      <c r="A10" s="107" t="s">
        <v>125</v>
      </c>
      <c r="B10" s="19">
        <v>650</v>
      </c>
      <c r="C10" s="20"/>
      <c r="D10" s="20"/>
      <c r="E10" s="21"/>
      <c r="F10" s="22"/>
      <c r="G10" s="42">
        <f>G11+G37+G44+G79+G104+G139+G162+G156+G123+G128</f>
        <v>32148.3</v>
      </c>
      <c r="H10" s="98">
        <f>H11+H37+H44+H79+H104+H139+H162+H156+H123+H128</f>
        <v>231.2</v>
      </c>
      <c r="I10" s="11"/>
    </row>
    <row r="11" spans="1:9" ht="15" customHeight="1">
      <c r="A11" s="57" t="s">
        <v>71</v>
      </c>
      <c r="B11" s="23">
        <v>650</v>
      </c>
      <c r="C11" s="24">
        <v>1</v>
      </c>
      <c r="D11" s="24">
        <v>0</v>
      </c>
      <c r="E11" s="25"/>
      <c r="F11" s="26"/>
      <c r="G11" s="43">
        <f>G13+G17+G29+G33</f>
        <v>11447.099999999999</v>
      </c>
      <c r="H11" s="44">
        <f>H13+H17+H29</f>
        <v>0</v>
      </c>
      <c r="I11" s="10"/>
    </row>
    <row r="12" spans="1:10" ht="35.25" customHeight="1">
      <c r="A12" s="56" t="s">
        <v>104</v>
      </c>
      <c r="B12" s="31">
        <v>650</v>
      </c>
      <c r="C12" s="32">
        <v>1</v>
      </c>
      <c r="D12" s="32">
        <v>0</v>
      </c>
      <c r="E12" s="63">
        <v>1900002000</v>
      </c>
      <c r="F12" s="55">
        <v>0</v>
      </c>
      <c r="G12" s="43">
        <f>G13+G17</f>
        <v>11323.8</v>
      </c>
      <c r="H12" s="44">
        <f>H13+H17</f>
        <v>0</v>
      </c>
      <c r="I12" s="10"/>
      <c r="J12" s="54"/>
    </row>
    <row r="13" spans="1:10" ht="51" customHeight="1">
      <c r="A13" s="59" t="s">
        <v>70</v>
      </c>
      <c r="B13" s="31">
        <v>650</v>
      </c>
      <c r="C13" s="32">
        <v>1</v>
      </c>
      <c r="D13" s="32">
        <v>2</v>
      </c>
      <c r="E13" s="63"/>
      <c r="F13" s="64"/>
      <c r="G13" s="43">
        <f>G14</f>
        <v>1463.1</v>
      </c>
      <c r="H13" s="44">
        <f>H14</f>
        <v>0</v>
      </c>
      <c r="I13" s="10"/>
      <c r="J13" s="54"/>
    </row>
    <row r="14" spans="1:10" ht="27.75" customHeight="1">
      <c r="A14" s="60" t="s">
        <v>69</v>
      </c>
      <c r="B14" s="27">
        <v>650</v>
      </c>
      <c r="C14" s="28">
        <v>1</v>
      </c>
      <c r="D14" s="28">
        <v>2</v>
      </c>
      <c r="E14" s="29" t="s">
        <v>68</v>
      </c>
      <c r="F14" s="30" t="s">
        <v>11</v>
      </c>
      <c r="G14" s="45">
        <f>SUM(G15)</f>
        <v>1463.1</v>
      </c>
      <c r="H14" s="46">
        <v>0</v>
      </c>
      <c r="I14" s="10"/>
      <c r="J14" s="54"/>
    </row>
    <row r="15" spans="1:10" ht="75" customHeight="1">
      <c r="A15" s="61" t="s">
        <v>10</v>
      </c>
      <c r="B15" s="27">
        <v>650</v>
      </c>
      <c r="C15" s="28">
        <v>1</v>
      </c>
      <c r="D15" s="28">
        <v>2</v>
      </c>
      <c r="E15" s="29" t="s">
        <v>68</v>
      </c>
      <c r="F15" s="30" t="s">
        <v>9</v>
      </c>
      <c r="G15" s="45">
        <f>G16</f>
        <v>1463.1</v>
      </c>
      <c r="H15" s="46">
        <v>0</v>
      </c>
      <c r="I15" s="10"/>
      <c r="J15" s="54"/>
    </row>
    <row r="16" spans="1:10" ht="39" customHeight="1">
      <c r="A16" s="61" t="s">
        <v>48</v>
      </c>
      <c r="B16" s="27">
        <v>650</v>
      </c>
      <c r="C16" s="28">
        <v>1</v>
      </c>
      <c r="D16" s="28">
        <v>2</v>
      </c>
      <c r="E16" s="29" t="s">
        <v>68</v>
      </c>
      <c r="F16" s="30" t="s">
        <v>47</v>
      </c>
      <c r="G16" s="45">
        <v>1463.1</v>
      </c>
      <c r="H16" s="46">
        <v>0</v>
      </c>
      <c r="I16" s="10"/>
      <c r="J16" s="54"/>
    </row>
    <row r="17" spans="1:10" ht="68.25" customHeight="1">
      <c r="A17" s="57" t="s">
        <v>67</v>
      </c>
      <c r="B17" s="31">
        <v>650</v>
      </c>
      <c r="C17" s="32">
        <v>1</v>
      </c>
      <c r="D17" s="32">
        <v>4</v>
      </c>
      <c r="E17" s="63"/>
      <c r="F17" s="64"/>
      <c r="G17" s="43">
        <f>G18+G21+G24</f>
        <v>9860.699999999999</v>
      </c>
      <c r="H17" s="44">
        <f>H18+H21+H24</f>
        <v>0</v>
      </c>
      <c r="I17" s="10"/>
      <c r="J17" s="54"/>
    </row>
    <row r="18" spans="1:10" ht="40.5" customHeight="1">
      <c r="A18" s="58" t="s">
        <v>66</v>
      </c>
      <c r="B18" s="27">
        <v>650</v>
      </c>
      <c r="C18" s="28">
        <v>1</v>
      </c>
      <c r="D18" s="28">
        <v>4</v>
      </c>
      <c r="E18" s="29" t="s">
        <v>65</v>
      </c>
      <c r="F18" s="30" t="s">
        <v>11</v>
      </c>
      <c r="G18" s="45">
        <f>G19</f>
        <v>5338.8</v>
      </c>
      <c r="H18" s="46">
        <v>0</v>
      </c>
      <c r="I18" s="10"/>
      <c r="J18" s="54"/>
    </row>
    <row r="19" spans="1:10" ht="74.25" customHeight="1">
      <c r="A19" s="58" t="s">
        <v>10</v>
      </c>
      <c r="B19" s="27">
        <v>650</v>
      </c>
      <c r="C19" s="28">
        <v>1</v>
      </c>
      <c r="D19" s="28">
        <v>4</v>
      </c>
      <c r="E19" s="29" t="s">
        <v>65</v>
      </c>
      <c r="F19" s="30" t="s">
        <v>9</v>
      </c>
      <c r="G19" s="45">
        <f>G20</f>
        <v>5338.8</v>
      </c>
      <c r="H19" s="46">
        <v>0</v>
      </c>
      <c r="I19" s="10"/>
      <c r="J19" s="54"/>
    </row>
    <row r="20" spans="1:10" ht="28.5" customHeight="1">
      <c r="A20" s="58" t="s">
        <v>48</v>
      </c>
      <c r="B20" s="27">
        <v>650</v>
      </c>
      <c r="C20" s="28">
        <v>1</v>
      </c>
      <c r="D20" s="28">
        <v>4</v>
      </c>
      <c r="E20" s="29" t="s">
        <v>65</v>
      </c>
      <c r="F20" s="30" t="s">
        <v>47</v>
      </c>
      <c r="G20" s="45">
        <v>5338.8</v>
      </c>
      <c r="H20" s="46">
        <v>0</v>
      </c>
      <c r="I20" s="10"/>
      <c r="J20" s="54"/>
    </row>
    <row r="21" spans="1:10" ht="39.75" customHeight="1">
      <c r="A21" s="58" t="s">
        <v>64</v>
      </c>
      <c r="B21" s="27">
        <v>650</v>
      </c>
      <c r="C21" s="28">
        <v>1</v>
      </c>
      <c r="D21" s="28">
        <v>4</v>
      </c>
      <c r="E21" s="29" t="s">
        <v>63</v>
      </c>
      <c r="F21" s="30" t="s">
        <v>11</v>
      </c>
      <c r="G21" s="45">
        <f>G22</f>
        <v>2934.6</v>
      </c>
      <c r="H21" s="46">
        <v>0</v>
      </c>
      <c r="I21" s="10"/>
      <c r="J21" s="54"/>
    </row>
    <row r="22" spans="1:10" ht="75.75" customHeight="1">
      <c r="A22" s="58" t="s">
        <v>10</v>
      </c>
      <c r="B22" s="27">
        <v>650</v>
      </c>
      <c r="C22" s="28">
        <v>1</v>
      </c>
      <c r="D22" s="28">
        <v>4</v>
      </c>
      <c r="E22" s="29" t="s">
        <v>63</v>
      </c>
      <c r="F22" s="30" t="s">
        <v>9</v>
      </c>
      <c r="G22" s="45">
        <f>G23</f>
        <v>2934.6</v>
      </c>
      <c r="H22" s="46">
        <v>0</v>
      </c>
      <c r="I22" s="10"/>
      <c r="J22" s="54"/>
    </row>
    <row r="23" spans="1:10" ht="41.25" customHeight="1">
      <c r="A23" s="58" t="s">
        <v>48</v>
      </c>
      <c r="B23" s="27">
        <v>650</v>
      </c>
      <c r="C23" s="28">
        <v>1</v>
      </c>
      <c r="D23" s="28">
        <v>4</v>
      </c>
      <c r="E23" s="29" t="s">
        <v>63</v>
      </c>
      <c r="F23" s="30" t="s">
        <v>47</v>
      </c>
      <c r="G23" s="45">
        <v>2934.6</v>
      </c>
      <c r="H23" s="46">
        <v>0</v>
      </c>
      <c r="I23" s="10"/>
      <c r="J23" s="54"/>
    </row>
    <row r="24" spans="1:10" ht="24.75" customHeight="1">
      <c r="A24" s="58" t="s">
        <v>60</v>
      </c>
      <c r="B24" s="27">
        <v>650</v>
      </c>
      <c r="C24" s="28">
        <v>1</v>
      </c>
      <c r="D24" s="28">
        <v>4</v>
      </c>
      <c r="E24" s="29" t="s">
        <v>62</v>
      </c>
      <c r="F24" s="30" t="s">
        <v>11</v>
      </c>
      <c r="G24" s="45">
        <f>G25+G27</f>
        <v>1587.3</v>
      </c>
      <c r="H24" s="46">
        <v>0</v>
      </c>
      <c r="I24" s="10"/>
      <c r="J24" s="54"/>
    </row>
    <row r="25" spans="1:10" ht="36.75" customHeight="1">
      <c r="A25" s="58" t="s">
        <v>6</v>
      </c>
      <c r="B25" s="27">
        <v>650</v>
      </c>
      <c r="C25" s="28">
        <v>1</v>
      </c>
      <c r="D25" s="28">
        <v>4</v>
      </c>
      <c r="E25" s="29" t="s">
        <v>62</v>
      </c>
      <c r="F25" s="30" t="s">
        <v>5</v>
      </c>
      <c r="G25" s="45">
        <f>G26</f>
        <v>1486.2</v>
      </c>
      <c r="H25" s="46">
        <v>0</v>
      </c>
      <c r="I25" s="10"/>
      <c r="J25" s="54"/>
    </row>
    <row r="26" spans="1:10" ht="34.5" customHeight="1">
      <c r="A26" s="58" t="s">
        <v>4</v>
      </c>
      <c r="B26" s="27">
        <v>650</v>
      </c>
      <c r="C26" s="28">
        <v>1</v>
      </c>
      <c r="D26" s="28">
        <v>4</v>
      </c>
      <c r="E26" s="29" t="s">
        <v>62</v>
      </c>
      <c r="F26" s="30" t="s">
        <v>3</v>
      </c>
      <c r="G26" s="45">
        <v>1486.2</v>
      </c>
      <c r="H26" s="46">
        <v>0</v>
      </c>
      <c r="I26" s="10"/>
      <c r="J26" s="54"/>
    </row>
    <row r="27" spans="1:10" ht="15" customHeight="1">
      <c r="A27" s="58" t="s">
        <v>32</v>
      </c>
      <c r="B27" s="27">
        <v>650</v>
      </c>
      <c r="C27" s="28">
        <v>1</v>
      </c>
      <c r="D27" s="28">
        <v>4</v>
      </c>
      <c r="E27" s="29" t="s">
        <v>62</v>
      </c>
      <c r="F27" s="30" t="s">
        <v>31</v>
      </c>
      <c r="G27" s="45">
        <f>SUM(G28)</f>
        <v>101.1</v>
      </c>
      <c r="H27" s="46">
        <v>0</v>
      </c>
      <c r="I27" s="10"/>
      <c r="J27" s="54"/>
    </row>
    <row r="28" spans="1:10" ht="21" customHeight="1">
      <c r="A28" s="58" t="s">
        <v>30</v>
      </c>
      <c r="B28" s="27">
        <v>650</v>
      </c>
      <c r="C28" s="28">
        <v>1</v>
      </c>
      <c r="D28" s="28">
        <v>4</v>
      </c>
      <c r="E28" s="29" t="s">
        <v>62</v>
      </c>
      <c r="F28" s="30" t="s">
        <v>29</v>
      </c>
      <c r="G28" s="45">
        <v>101.1</v>
      </c>
      <c r="H28" s="46">
        <v>0</v>
      </c>
      <c r="I28" s="10"/>
      <c r="J28" s="54"/>
    </row>
    <row r="29" spans="1:10" ht="49.5" customHeight="1">
      <c r="A29" s="41" t="s">
        <v>61</v>
      </c>
      <c r="B29" s="65" t="s">
        <v>85</v>
      </c>
      <c r="C29" s="65" t="s">
        <v>86</v>
      </c>
      <c r="D29" s="65" t="s">
        <v>87</v>
      </c>
      <c r="E29" s="66"/>
      <c r="F29" s="66"/>
      <c r="G29" s="47">
        <f>G30</f>
        <v>10.5</v>
      </c>
      <c r="H29" s="67">
        <f>H31</f>
        <v>0</v>
      </c>
      <c r="I29" s="49">
        <f>I31</f>
        <v>0</v>
      </c>
      <c r="J29" s="54"/>
    </row>
    <row r="30" spans="1:10" ht="72" customHeight="1">
      <c r="A30" s="57" t="s">
        <v>28</v>
      </c>
      <c r="B30" s="27">
        <v>650</v>
      </c>
      <c r="C30" s="28">
        <v>1</v>
      </c>
      <c r="D30" s="28">
        <v>6</v>
      </c>
      <c r="E30" s="29">
        <v>7000089020</v>
      </c>
      <c r="F30" s="82" t="s">
        <v>11</v>
      </c>
      <c r="G30" s="85">
        <f>G31</f>
        <v>10.5</v>
      </c>
      <c r="H30" s="67">
        <v>0</v>
      </c>
      <c r="I30" s="83"/>
      <c r="J30" s="54"/>
    </row>
    <row r="31" spans="1:10" ht="18" customHeight="1">
      <c r="A31" s="58" t="s">
        <v>88</v>
      </c>
      <c r="B31" s="27">
        <v>650</v>
      </c>
      <c r="C31" s="28">
        <v>1</v>
      </c>
      <c r="D31" s="28">
        <v>6</v>
      </c>
      <c r="E31" s="29">
        <v>7000089020</v>
      </c>
      <c r="F31" s="33">
        <v>500</v>
      </c>
      <c r="G31" s="45">
        <f>G32</f>
        <v>10.5</v>
      </c>
      <c r="H31" s="46">
        <v>0</v>
      </c>
      <c r="I31" s="10"/>
      <c r="J31" s="54"/>
    </row>
    <row r="32" spans="1:10" ht="16.5" customHeight="1">
      <c r="A32" s="58" t="s">
        <v>25</v>
      </c>
      <c r="B32" s="27">
        <v>650</v>
      </c>
      <c r="C32" s="28">
        <v>1</v>
      </c>
      <c r="D32" s="28">
        <v>6</v>
      </c>
      <c r="E32" s="29">
        <v>7000089020</v>
      </c>
      <c r="F32" s="33">
        <v>540</v>
      </c>
      <c r="G32" s="45">
        <v>10.5</v>
      </c>
      <c r="H32" s="46">
        <v>0</v>
      </c>
      <c r="I32" s="10"/>
      <c r="J32" s="54"/>
    </row>
    <row r="33" spans="1:10" ht="16.5" customHeight="1">
      <c r="A33" s="56" t="s">
        <v>122</v>
      </c>
      <c r="B33" s="73">
        <v>650</v>
      </c>
      <c r="C33" s="74">
        <v>1</v>
      </c>
      <c r="D33" s="74">
        <v>13</v>
      </c>
      <c r="E33" s="75"/>
      <c r="F33" s="102"/>
      <c r="G33" s="77">
        <f aca="true" t="shared" si="0" ref="G33:H35">G34</f>
        <v>112.8</v>
      </c>
      <c r="H33" s="78">
        <f t="shared" si="0"/>
        <v>0</v>
      </c>
      <c r="I33" s="10"/>
      <c r="J33" s="54"/>
    </row>
    <row r="34" spans="1:10" ht="27" customHeight="1">
      <c r="A34" s="58" t="s">
        <v>60</v>
      </c>
      <c r="B34" s="27">
        <v>650</v>
      </c>
      <c r="C34" s="28">
        <v>1</v>
      </c>
      <c r="D34" s="28">
        <v>13</v>
      </c>
      <c r="E34" s="103">
        <v>7000099990</v>
      </c>
      <c r="F34" s="30" t="s">
        <v>11</v>
      </c>
      <c r="G34" s="45">
        <f>G35</f>
        <v>112.8</v>
      </c>
      <c r="H34" s="46">
        <f>H35</f>
        <v>0</v>
      </c>
      <c r="I34" s="10"/>
      <c r="J34" s="54"/>
    </row>
    <row r="35" spans="1:10" ht="36" customHeight="1">
      <c r="A35" s="58" t="s">
        <v>6</v>
      </c>
      <c r="B35" s="27">
        <v>650</v>
      </c>
      <c r="C35" s="28">
        <v>1</v>
      </c>
      <c r="D35" s="28">
        <v>13</v>
      </c>
      <c r="E35" s="103">
        <v>7000099990</v>
      </c>
      <c r="F35" s="33">
        <v>200</v>
      </c>
      <c r="G35" s="45">
        <f t="shared" si="0"/>
        <v>112.8</v>
      </c>
      <c r="H35" s="46">
        <f t="shared" si="0"/>
        <v>0</v>
      </c>
      <c r="I35" s="10"/>
      <c r="J35" s="54"/>
    </row>
    <row r="36" spans="1:10" ht="36" customHeight="1">
      <c r="A36" s="58" t="s">
        <v>4</v>
      </c>
      <c r="B36" s="27">
        <v>650</v>
      </c>
      <c r="C36" s="28">
        <v>1</v>
      </c>
      <c r="D36" s="28">
        <v>13</v>
      </c>
      <c r="E36" s="103">
        <v>7000099990</v>
      </c>
      <c r="F36" s="33">
        <v>240</v>
      </c>
      <c r="G36" s="45">
        <v>112.8</v>
      </c>
      <c r="H36" s="46">
        <v>0</v>
      </c>
      <c r="I36" s="10"/>
      <c r="J36" s="54"/>
    </row>
    <row r="37" spans="1:10" ht="15" customHeight="1">
      <c r="A37" s="56" t="s">
        <v>59</v>
      </c>
      <c r="B37" s="31">
        <v>650</v>
      </c>
      <c r="C37" s="32">
        <v>2</v>
      </c>
      <c r="D37" s="32">
        <v>0</v>
      </c>
      <c r="E37" s="63"/>
      <c r="F37" s="64"/>
      <c r="G37" s="43">
        <f aca="true" t="shared" si="1" ref="G37:H40">G38</f>
        <v>219</v>
      </c>
      <c r="H37" s="44">
        <f t="shared" si="1"/>
        <v>219</v>
      </c>
      <c r="I37" s="10"/>
      <c r="J37" s="54"/>
    </row>
    <row r="38" spans="1:10" ht="21.75" customHeight="1">
      <c r="A38" s="58" t="s">
        <v>58</v>
      </c>
      <c r="B38" s="27">
        <v>650</v>
      </c>
      <c r="C38" s="28">
        <v>2</v>
      </c>
      <c r="D38" s="28">
        <v>3</v>
      </c>
      <c r="E38" s="29">
        <v>7000051180</v>
      </c>
      <c r="F38" s="30" t="s">
        <v>11</v>
      </c>
      <c r="G38" s="45">
        <f t="shared" si="1"/>
        <v>219</v>
      </c>
      <c r="H38" s="46">
        <f t="shared" si="1"/>
        <v>219</v>
      </c>
      <c r="I38" s="10"/>
      <c r="J38" s="54"/>
    </row>
    <row r="39" spans="1:10" ht="48.75" customHeight="1">
      <c r="A39" s="58" t="s">
        <v>89</v>
      </c>
      <c r="B39" s="27">
        <v>650</v>
      </c>
      <c r="C39" s="28">
        <v>2</v>
      </c>
      <c r="D39" s="28">
        <v>3</v>
      </c>
      <c r="E39" s="29" t="s">
        <v>57</v>
      </c>
      <c r="F39" s="30" t="s">
        <v>11</v>
      </c>
      <c r="G39" s="45">
        <f>G40+G42</f>
        <v>219</v>
      </c>
      <c r="H39" s="45">
        <f>H40+H42</f>
        <v>219</v>
      </c>
      <c r="I39" s="10"/>
      <c r="J39" s="54"/>
    </row>
    <row r="40" spans="1:10" ht="72" customHeight="1">
      <c r="A40" s="58" t="s">
        <v>10</v>
      </c>
      <c r="B40" s="27">
        <v>650</v>
      </c>
      <c r="C40" s="28">
        <v>2</v>
      </c>
      <c r="D40" s="28">
        <v>3</v>
      </c>
      <c r="E40" s="29" t="s">
        <v>57</v>
      </c>
      <c r="F40" s="30" t="s">
        <v>9</v>
      </c>
      <c r="G40" s="45">
        <f t="shared" si="1"/>
        <v>209.4</v>
      </c>
      <c r="H40" s="45">
        <f t="shared" si="1"/>
        <v>209.4</v>
      </c>
      <c r="I40" s="10"/>
      <c r="J40" s="54"/>
    </row>
    <row r="41" spans="1:10" ht="32.25" customHeight="1">
      <c r="A41" s="58" t="s">
        <v>48</v>
      </c>
      <c r="B41" s="27">
        <v>650</v>
      </c>
      <c r="C41" s="28">
        <v>2</v>
      </c>
      <c r="D41" s="28">
        <v>3</v>
      </c>
      <c r="E41" s="29" t="s">
        <v>57</v>
      </c>
      <c r="F41" s="30" t="s">
        <v>47</v>
      </c>
      <c r="G41" s="45">
        <v>209.4</v>
      </c>
      <c r="H41" s="46">
        <v>209.4</v>
      </c>
      <c r="I41" s="10"/>
      <c r="J41" s="54"/>
    </row>
    <row r="42" spans="1:10" ht="32.25" customHeight="1">
      <c r="A42" s="58" t="s">
        <v>6</v>
      </c>
      <c r="B42" s="27">
        <v>650</v>
      </c>
      <c r="C42" s="28">
        <v>2</v>
      </c>
      <c r="D42" s="28">
        <v>3</v>
      </c>
      <c r="E42" s="29" t="s">
        <v>57</v>
      </c>
      <c r="F42" s="33">
        <v>200</v>
      </c>
      <c r="G42" s="45">
        <f>G43</f>
        <v>9.6</v>
      </c>
      <c r="H42" s="46">
        <f>H43</f>
        <v>9.6</v>
      </c>
      <c r="I42" s="10"/>
      <c r="J42" s="54"/>
    </row>
    <row r="43" spans="1:10" ht="32.25" customHeight="1">
      <c r="A43" s="58" t="s">
        <v>4</v>
      </c>
      <c r="B43" s="27">
        <v>650</v>
      </c>
      <c r="C43" s="28">
        <v>2</v>
      </c>
      <c r="D43" s="28">
        <v>3</v>
      </c>
      <c r="E43" s="29" t="s">
        <v>57</v>
      </c>
      <c r="F43" s="33">
        <v>240</v>
      </c>
      <c r="G43" s="45">
        <v>9.6</v>
      </c>
      <c r="H43" s="46">
        <v>9.6</v>
      </c>
      <c r="I43" s="10"/>
      <c r="J43" s="54"/>
    </row>
    <row r="44" spans="1:10" ht="21.75" customHeight="1">
      <c r="A44" s="57" t="s">
        <v>56</v>
      </c>
      <c r="B44" s="31">
        <v>650</v>
      </c>
      <c r="C44" s="32">
        <v>3</v>
      </c>
      <c r="D44" s="32">
        <v>0</v>
      </c>
      <c r="E44" s="63"/>
      <c r="F44" s="64"/>
      <c r="G44" s="43">
        <f>G45+G51+G64</f>
        <v>135.9</v>
      </c>
      <c r="H44" s="44">
        <f>H45+H51+H64</f>
        <v>11</v>
      </c>
      <c r="I44" s="10"/>
      <c r="J44" s="54"/>
    </row>
    <row r="45" spans="1:10" ht="15" customHeight="1">
      <c r="A45" s="58" t="s">
        <v>55</v>
      </c>
      <c r="B45" s="27">
        <v>650</v>
      </c>
      <c r="C45" s="28">
        <v>3</v>
      </c>
      <c r="D45" s="28">
        <v>4</v>
      </c>
      <c r="E45" s="29"/>
      <c r="F45" s="30"/>
      <c r="G45" s="45">
        <f>G46</f>
        <v>11</v>
      </c>
      <c r="H45" s="46">
        <f>H46</f>
        <v>11</v>
      </c>
      <c r="I45" s="10"/>
      <c r="J45" s="54"/>
    </row>
    <row r="46" spans="1:10" ht="127.5" customHeight="1">
      <c r="A46" s="58" t="s">
        <v>126</v>
      </c>
      <c r="B46" s="27">
        <v>650</v>
      </c>
      <c r="C46" s="28">
        <v>3</v>
      </c>
      <c r="D46" s="28">
        <v>4</v>
      </c>
      <c r="E46" s="29" t="s">
        <v>54</v>
      </c>
      <c r="F46" s="30" t="s">
        <v>11</v>
      </c>
      <c r="G46" s="45">
        <f>G47+G49</f>
        <v>11</v>
      </c>
      <c r="H46" s="46">
        <f>H47+H49</f>
        <v>11</v>
      </c>
      <c r="I46" s="10"/>
      <c r="J46" s="54"/>
    </row>
    <row r="47" spans="1:10" ht="71.25" customHeight="1">
      <c r="A47" s="58" t="s">
        <v>10</v>
      </c>
      <c r="B47" s="27">
        <v>650</v>
      </c>
      <c r="C47" s="28">
        <v>3</v>
      </c>
      <c r="D47" s="28">
        <v>4</v>
      </c>
      <c r="E47" s="29" t="s">
        <v>54</v>
      </c>
      <c r="F47" s="30" t="s">
        <v>9</v>
      </c>
      <c r="G47" s="45">
        <f>G48</f>
        <v>7.8</v>
      </c>
      <c r="H47" s="46">
        <f>H48</f>
        <v>7.8</v>
      </c>
      <c r="I47" s="10"/>
      <c r="J47" s="54"/>
    </row>
    <row r="48" spans="1:10" ht="26.25" customHeight="1">
      <c r="A48" s="58" t="s">
        <v>48</v>
      </c>
      <c r="B48" s="27">
        <v>650</v>
      </c>
      <c r="C48" s="28">
        <v>3</v>
      </c>
      <c r="D48" s="28">
        <v>4</v>
      </c>
      <c r="E48" s="29" t="s">
        <v>54</v>
      </c>
      <c r="F48" s="30" t="s">
        <v>47</v>
      </c>
      <c r="G48" s="45">
        <v>7.8</v>
      </c>
      <c r="H48" s="46">
        <v>7.8</v>
      </c>
      <c r="I48" s="10"/>
      <c r="J48" s="54"/>
    </row>
    <row r="49" spans="1:10" ht="39" customHeight="1">
      <c r="A49" s="58" t="s">
        <v>6</v>
      </c>
      <c r="B49" s="27">
        <v>650</v>
      </c>
      <c r="C49" s="28">
        <v>3</v>
      </c>
      <c r="D49" s="28">
        <v>4</v>
      </c>
      <c r="E49" s="29" t="s">
        <v>54</v>
      </c>
      <c r="F49" s="30" t="s">
        <v>5</v>
      </c>
      <c r="G49" s="45">
        <f>G50</f>
        <v>3.2</v>
      </c>
      <c r="H49" s="46">
        <f>H50</f>
        <v>3.2</v>
      </c>
      <c r="I49" s="10"/>
      <c r="J49" s="54"/>
    </row>
    <row r="50" spans="1:10" ht="39" customHeight="1">
      <c r="A50" s="58" t="s">
        <v>4</v>
      </c>
      <c r="B50" s="27">
        <v>650</v>
      </c>
      <c r="C50" s="28">
        <v>3</v>
      </c>
      <c r="D50" s="28">
        <v>4</v>
      </c>
      <c r="E50" s="29" t="s">
        <v>54</v>
      </c>
      <c r="F50" s="30" t="s">
        <v>3</v>
      </c>
      <c r="G50" s="45">
        <v>3.2</v>
      </c>
      <c r="H50" s="46">
        <v>3.2</v>
      </c>
      <c r="I50" s="10"/>
      <c r="J50" s="54"/>
    </row>
    <row r="51" spans="1:10" ht="37.5" customHeight="1">
      <c r="A51" s="58" t="s">
        <v>53</v>
      </c>
      <c r="B51" s="27">
        <v>650</v>
      </c>
      <c r="C51" s="28">
        <v>3</v>
      </c>
      <c r="D51" s="28">
        <v>9</v>
      </c>
      <c r="E51" s="29"/>
      <c r="F51" s="30"/>
      <c r="G51" s="45">
        <f>G52</f>
        <v>100</v>
      </c>
      <c r="H51" s="46">
        <f>H52</f>
        <v>0</v>
      </c>
      <c r="I51" s="10"/>
      <c r="J51" s="54"/>
    </row>
    <row r="52" spans="1:10" ht="61.5" customHeight="1">
      <c r="A52" s="56" t="s">
        <v>109</v>
      </c>
      <c r="B52" s="27">
        <v>650</v>
      </c>
      <c r="C52" s="28">
        <v>3</v>
      </c>
      <c r="D52" s="28">
        <v>9</v>
      </c>
      <c r="E52" s="29">
        <v>1400099990</v>
      </c>
      <c r="F52" s="30" t="s">
        <v>11</v>
      </c>
      <c r="G52" s="45">
        <f>G55+G57+G61+G53</f>
        <v>100</v>
      </c>
      <c r="H52" s="46">
        <f>H55+H57+H61+H53</f>
        <v>0</v>
      </c>
      <c r="I52" s="10"/>
      <c r="J52" s="54"/>
    </row>
    <row r="53" spans="1:10" ht="74.25" customHeight="1">
      <c r="A53" s="58" t="s">
        <v>10</v>
      </c>
      <c r="B53" s="27">
        <v>650</v>
      </c>
      <c r="C53" s="28">
        <v>3</v>
      </c>
      <c r="D53" s="28">
        <v>9</v>
      </c>
      <c r="E53" s="29">
        <v>1400099990</v>
      </c>
      <c r="F53" s="33">
        <v>100</v>
      </c>
      <c r="G53" s="45">
        <f>G54</f>
        <v>14</v>
      </c>
      <c r="H53" s="46">
        <f>H54</f>
        <v>0</v>
      </c>
      <c r="I53" s="10"/>
      <c r="J53" s="54"/>
    </row>
    <row r="54" spans="1:10" ht="28.5" customHeight="1">
      <c r="A54" s="58" t="s">
        <v>48</v>
      </c>
      <c r="B54" s="27">
        <v>650</v>
      </c>
      <c r="C54" s="28">
        <v>3</v>
      </c>
      <c r="D54" s="28">
        <v>9</v>
      </c>
      <c r="E54" s="29">
        <v>1400099990</v>
      </c>
      <c r="F54" s="33">
        <v>120</v>
      </c>
      <c r="G54" s="45">
        <v>14</v>
      </c>
      <c r="H54" s="46"/>
      <c r="I54" s="10"/>
      <c r="J54" s="54"/>
    </row>
    <row r="55" spans="1:10" ht="32.25" customHeight="1">
      <c r="A55" s="58" t="s">
        <v>6</v>
      </c>
      <c r="B55" s="27">
        <v>650</v>
      </c>
      <c r="C55" s="28">
        <v>3</v>
      </c>
      <c r="D55" s="28">
        <v>9</v>
      </c>
      <c r="E55" s="29">
        <v>1400099990</v>
      </c>
      <c r="F55" s="30" t="s">
        <v>5</v>
      </c>
      <c r="G55" s="45">
        <f>G56</f>
        <v>30.4</v>
      </c>
      <c r="H55" s="46">
        <v>0</v>
      </c>
      <c r="I55" s="10"/>
      <c r="J55" s="54"/>
    </row>
    <row r="56" spans="1:10" ht="32.25" customHeight="1">
      <c r="A56" s="58" t="s">
        <v>4</v>
      </c>
      <c r="B56" s="27">
        <v>650</v>
      </c>
      <c r="C56" s="28">
        <v>3</v>
      </c>
      <c r="D56" s="28">
        <v>9</v>
      </c>
      <c r="E56" s="29">
        <v>1400099990</v>
      </c>
      <c r="F56" s="30" t="s">
        <v>3</v>
      </c>
      <c r="G56" s="45">
        <v>30.4</v>
      </c>
      <c r="H56" s="46">
        <v>0</v>
      </c>
      <c r="I56" s="10"/>
      <c r="J56" s="54"/>
    </row>
    <row r="57" spans="1:10" ht="70.5" customHeight="1">
      <c r="A57" s="56" t="s">
        <v>108</v>
      </c>
      <c r="B57" s="27">
        <v>650</v>
      </c>
      <c r="C57" s="28">
        <v>3</v>
      </c>
      <c r="D57" s="28">
        <v>9</v>
      </c>
      <c r="E57" s="29" t="s">
        <v>51</v>
      </c>
      <c r="F57" s="30" t="s">
        <v>11</v>
      </c>
      <c r="G57" s="45">
        <f>G58</f>
        <v>50</v>
      </c>
      <c r="H57" s="46">
        <v>0</v>
      </c>
      <c r="I57" s="10"/>
      <c r="J57" s="54"/>
    </row>
    <row r="58" spans="1:10" ht="21.75" customHeight="1">
      <c r="A58" s="58" t="s">
        <v>52</v>
      </c>
      <c r="B58" s="27">
        <v>650</v>
      </c>
      <c r="C58" s="28">
        <v>3</v>
      </c>
      <c r="D58" s="28">
        <v>9</v>
      </c>
      <c r="E58" s="29" t="s">
        <v>51</v>
      </c>
      <c r="F58" s="30" t="s">
        <v>11</v>
      </c>
      <c r="G58" s="45">
        <f>G59</f>
        <v>50</v>
      </c>
      <c r="H58" s="46">
        <v>0</v>
      </c>
      <c r="I58" s="10"/>
      <c r="J58" s="54"/>
    </row>
    <row r="59" spans="1:10" ht="32.25" customHeight="1">
      <c r="A59" s="58" t="s">
        <v>6</v>
      </c>
      <c r="B59" s="27">
        <v>650</v>
      </c>
      <c r="C59" s="28">
        <v>3</v>
      </c>
      <c r="D59" s="28">
        <v>9</v>
      </c>
      <c r="E59" s="29" t="s">
        <v>51</v>
      </c>
      <c r="F59" s="30" t="s">
        <v>5</v>
      </c>
      <c r="G59" s="45">
        <f>SUM(G60)</f>
        <v>50</v>
      </c>
      <c r="H59" s="46">
        <v>0</v>
      </c>
      <c r="I59" s="10"/>
      <c r="J59" s="54"/>
    </row>
    <row r="60" spans="1:10" ht="32.25" customHeight="1">
      <c r="A60" s="58" t="s">
        <v>4</v>
      </c>
      <c r="B60" s="27">
        <v>650</v>
      </c>
      <c r="C60" s="28">
        <v>3</v>
      </c>
      <c r="D60" s="28">
        <v>9</v>
      </c>
      <c r="E60" s="29" t="s">
        <v>51</v>
      </c>
      <c r="F60" s="30" t="s">
        <v>3</v>
      </c>
      <c r="G60" s="45">
        <v>50</v>
      </c>
      <c r="H60" s="46">
        <v>0</v>
      </c>
      <c r="I60" s="10"/>
      <c r="J60" s="54"/>
    </row>
    <row r="61" spans="1:10" ht="46.5" customHeight="1">
      <c r="A61" s="56" t="s">
        <v>93</v>
      </c>
      <c r="B61" s="27">
        <v>650</v>
      </c>
      <c r="C61" s="28">
        <v>3</v>
      </c>
      <c r="D61" s="28">
        <v>9</v>
      </c>
      <c r="E61" s="29" t="s">
        <v>94</v>
      </c>
      <c r="F61" s="30" t="s">
        <v>11</v>
      </c>
      <c r="G61" s="45">
        <f>G62</f>
        <v>5.6</v>
      </c>
      <c r="H61" s="46">
        <f>H62</f>
        <v>0</v>
      </c>
      <c r="I61" s="10"/>
      <c r="J61" s="54"/>
    </row>
    <row r="62" spans="1:10" ht="32.25" customHeight="1">
      <c r="A62" s="58" t="s">
        <v>6</v>
      </c>
      <c r="B62" s="27">
        <v>650</v>
      </c>
      <c r="C62" s="28">
        <v>3</v>
      </c>
      <c r="D62" s="28">
        <v>9</v>
      </c>
      <c r="E62" s="29" t="s">
        <v>94</v>
      </c>
      <c r="F62" s="30" t="s">
        <v>5</v>
      </c>
      <c r="G62" s="45">
        <f>G63</f>
        <v>5.6</v>
      </c>
      <c r="H62" s="46">
        <f>H63</f>
        <v>0</v>
      </c>
      <c r="I62" s="10"/>
      <c r="J62" s="54"/>
    </row>
    <row r="63" spans="1:10" ht="32.25" customHeight="1">
      <c r="A63" s="58" t="s">
        <v>4</v>
      </c>
      <c r="B63" s="27">
        <v>650</v>
      </c>
      <c r="C63" s="28">
        <v>3</v>
      </c>
      <c r="D63" s="28">
        <v>9</v>
      </c>
      <c r="E63" s="29" t="s">
        <v>94</v>
      </c>
      <c r="F63" s="30" t="s">
        <v>3</v>
      </c>
      <c r="G63" s="45">
        <v>5.6</v>
      </c>
      <c r="H63" s="46">
        <v>0</v>
      </c>
      <c r="I63" s="10"/>
      <c r="J63" s="54"/>
    </row>
    <row r="64" spans="1:10" ht="32.25" customHeight="1">
      <c r="A64" s="58" t="s">
        <v>50</v>
      </c>
      <c r="B64" s="27">
        <v>650</v>
      </c>
      <c r="C64" s="28">
        <v>3</v>
      </c>
      <c r="D64" s="28">
        <v>14</v>
      </c>
      <c r="E64" s="29"/>
      <c r="F64" s="30"/>
      <c r="G64" s="45">
        <f>G65</f>
        <v>24.9</v>
      </c>
      <c r="H64" s="46">
        <f>H65</f>
        <v>0</v>
      </c>
      <c r="I64" s="10"/>
      <c r="J64" s="54"/>
    </row>
    <row r="65" spans="1:10" ht="94.5" customHeight="1">
      <c r="A65" s="56" t="s">
        <v>113</v>
      </c>
      <c r="B65" s="27">
        <v>650</v>
      </c>
      <c r="C65" s="28">
        <v>3</v>
      </c>
      <c r="D65" s="28">
        <v>14</v>
      </c>
      <c r="E65" s="34" t="s">
        <v>84</v>
      </c>
      <c r="F65" s="30" t="s">
        <v>11</v>
      </c>
      <c r="G65" s="45">
        <f>G66+G71+G73</f>
        <v>24.9</v>
      </c>
      <c r="H65" s="46">
        <f>H66+H71+H73</f>
        <v>0</v>
      </c>
      <c r="I65" s="10"/>
      <c r="J65" s="54"/>
    </row>
    <row r="66" spans="1:10" ht="36" customHeight="1">
      <c r="A66" s="56" t="s">
        <v>92</v>
      </c>
      <c r="B66" s="27">
        <v>650</v>
      </c>
      <c r="C66" s="28">
        <v>3</v>
      </c>
      <c r="D66" s="28">
        <v>14</v>
      </c>
      <c r="E66" s="29" t="s">
        <v>46</v>
      </c>
      <c r="F66" s="84">
        <v>0</v>
      </c>
      <c r="G66" s="68">
        <f>G69+G67</f>
        <v>6.8999999999999995</v>
      </c>
      <c r="H66" s="68">
        <f>H69+H67</f>
        <v>0</v>
      </c>
      <c r="I66" s="35"/>
      <c r="J66" s="54"/>
    </row>
    <row r="67" spans="1:10" ht="72.75" customHeight="1">
      <c r="A67" s="58" t="s">
        <v>10</v>
      </c>
      <c r="B67" s="27">
        <v>650</v>
      </c>
      <c r="C67" s="28">
        <v>3</v>
      </c>
      <c r="D67" s="28">
        <v>14</v>
      </c>
      <c r="E67" s="29" t="s">
        <v>46</v>
      </c>
      <c r="F67" s="33">
        <v>100</v>
      </c>
      <c r="G67" s="68">
        <f>G68</f>
        <v>5.1</v>
      </c>
      <c r="H67" s="68">
        <f>H68</f>
        <v>0</v>
      </c>
      <c r="I67" s="106"/>
      <c r="J67" s="54"/>
    </row>
    <row r="68" spans="1:10" ht="36.75" customHeight="1">
      <c r="A68" s="58" t="s">
        <v>48</v>
      </c>
      <c r="B68" s="27">
        <v>650</v>
      </c>
      <c r="C68" s="28">
        <v>3</v>
      </c>
      <c r="D68" s="28">
        <v>14</v>
      </c>
      <c r="E68" s="29" t="s">
        <v>46</v>
      </c>
      <c r="F68" s="33">
        <v>120</v>
      </c>
      <c r="G68" s="68">
        <v>5.1</v>
      </c>
      <c r="H68" s="68">
        <v>0</v>
      </c>
      <c r="I68" s="106"/>
      <c r="J68" s="54"/>
    </row>
    <row r="69" spans="1:10" ht="42" customHeight="1">
      <c r="A69" s="58" t="s">
        <v>6</v>
      </c>
      <c r="B69" s="27">
        <v>650</v>
      </c>
      <c r="C69" s="28">
        <v>3</v>
      </c>
      <c r="D69" s="28">
        <v>14</v>
      </c>
      <c r="E69" s="29" t="s">
        <v>46</v>
      </c>
      <c r="F69" s="33">
        <v>200</v>
      </c>
      <c r="G69" s="68">
        <f>G70</f>
        <v>1.8</v>
      </c>
      <c r="H69" s="69">
        <f>H70</f>
        <v>0</v>
      </c>
      <c r="I69" s="48"/>
      <c r="J69" s="54"/>
    </row>
    <row r="70" spans="1:10" ht="39" customHeight="1">
      <c r="A70" s="58" t="s">
        <v>4</v>
      </c>
      <c r="B70" s="27">
        <v>650</v>
      </c>
      <c r="C70" s="28">
        <v>3</v>
      </c>
      <c r="D70" s="28">
        <v>14</v>
      </c>
      <c r="E70" s="29" t="s">
        <v>46</v>
      </c>
      <c r="F70" s="33">
        <v>240</v>
      </c>
      <c r="G70" s="68">
        <v>1.8</v>
      </c>
      <c r="H70" s="69">
        <v>0</v>
      </c>
      <c r="I70" s="48"/>
      <c r="J70" s="54"/>
    </row>
    <row r="71" spans="1:10" ht="32.25" customHeight="1">
      <c r="A71" s="58" t="s">
        <v>6</v>
      </c>
      <c r="B71" s="27">
        <v>650</v>
      </c>
      <c r="C71" s="28">
        <v>3</v>
      </c>
      <c r="D71" s="28">
        <v>14</v>
      </c>
      <c r="E71" s="70" t="s">
        <v>82</v>
      </c>
      <c r="F71" s="30" t="s">
        <v>5</v>
      </c>
      <c r="G71" s="45">
        <f>G72</f>
        <v>2</v>
      </c>
      <c r="H71" s="46">
        <v>0</v>
      </c>
      <c r="I71" s="10"/>
      <c r="J71" s="54"/>
    </row>
    <row r="72" spans="1:10" ht="32.25" customHeight="1">
      <c r="A72" s="58" t="s">
        <v>4</v>
      </c>
      <c r="B72" s="27">
        <v>650</v>
      </c>
      <c r="C72" s="28">
        <v>3</v>
      </c>
      <c r="D72" s="28">
        <v>14</v>
      </c>
      <c r="E72" s="70" t="s">
        <v>82</v>
      </c>
      <c r="F72" s="30" t="s">
        <v>3</v>
      </c>
      <c r="G72" s="45">
        <v>2</v>
      </c>
      <c r="H72" s="46">
        <v>0</v>
      </c>
      <c r="I72" s="10"/>
      <c r="J72" s="54"/>
    </row>
    <row r="73" spans="1:10" ht="94.5" customHeight="1">
      <c r="A73" s="56" t="s">
        <v>107</v>
      </c>
      <c r="B73" s="27">
        <v>650</v>
      </c>
      <c r="C73" s="28">
        <v>3</v>
      </c>
      <c r="D73" s="28">
        <v>14</v>
      </c>
      <c r="E73" s="29">
        <v>1310182300</v>
      </c>
      <c r="F73" s="30" t="s">
        <v>11</v>
      </c>
      <c r="G73" s="45">
        <f>G74</f>
        <v>16</v>
      </c>
      <c r="H73" s="46">
        <f>H74</f>
        <v>0</v>
      </c>
      <c r="I73" s="10"/>
      <c r="J73" s="54"/>
    </row>
    <row r="74" spans="1:10" ht="51" customHeight="1">
      <c r="A74" s="58" t="s">
        <v>49</v>
      </c>
      <c r="B74" s="27">
        <v>650</v>
      </c>
      <c r="C74" s="28">
        <v>3</v>
      </c>
      <c r="D74" s="28">
        <v>14</v>
      </c>
      <c r="E74" s="29">
        <v>1310182300</v>
      </c>
      <c r="F74" s="30" t="s">
        <v>11</v>
      </c>
      <c r="G74" s="45">
        <f>G75+G77</f>
        <v>16</v>
      </c>
      <c r="H74" s="46">
        <f>H75+H77</f>
        <v>0</v>
      </c>
      <c r="I74" s="10"/>
      <c r="J74" s="54"/>
    </row>
    <row r="75" spans="1:10" ht="73.5" customHeight="1">
      <c r="A75" s="58" t="s">
        <v>10</v>
      </c>
      <c r="B75" s="27">
        <v>650</v>
      </c>
      <c r="C75" s="28">
        <v>3</v>
      </c>
      <c r="D75" s="28">
        <v>14</v>
      </c>
      <c r="E75" s="29">
        <v>1310182300</v>
      </c>
      <c r="F75" s="30" t="s">
        <v>9</v>
      </c>
      <c r="G75" s="45">
        <f>G76</f>
        <v>11.8</v>
      </c>
      <c r="H75" s="46">
        <f>H76</f>
        <v>0</v>
      </c>
      <c r="I75" s="10"/>
      <c r="J75" s="54"/>
    </row>
    <row r="76" spans="1:10" ht="31.5" customHeight="1">
      <c r="A76" s="58" t="s">
        <v>48</v>
      </c>
      <c r="B76" s="27">
        <v>650</v>
      </c>
      <c r="C76" s="28">
        <v>3</v>
      </c>
      <c r="D76" s="28">
        <v>14</v>
      </c>
      <c r="E76" s="29">
        <v>1310182300</v>
      </c>
      <c r="F76" s="30" t="s">
        <v>47</v>
      </c>
      <c r="G76" s="45">
        <v>11.8</v>
      </c>
      <c r="H76" s="46">
        <v>0</v>
      </c>
      <c r="I76" s="10"/>
      <c r="J76" s="54"/>
    </row>
    <row r="77" spans="1:10" ht="31.5" customHeight="1">
      <c r="A77" s="58" t="s">
        <v>6</v>
      </c>
      <c r="B77" s="27">
        <v>650</v>
      </c>
      <c r="C77" s="28">
        <v>3</v>
      </c>
      <c r="D77" s="28">
        <v>14</v>
      </c>
      <c r="E77" s="29">
        <v>1310182300</v>
      </c>
      <c r="F77" s="33">
        <v>200</v>
      </c>
      <c r="G77" s="45">
        <f>G78</f>
        <v>4.2</v>
      </c>
      <c r="H77" s="45">
        <f>H78</f>
        <v>0</v>
      </c>
      <c r="I77" s="10"/>
      <c r="J77" s="54"/>
    </row>
    <row r="78" spans="1:10" ht="31.5" customHeight="1">
      <c r="A78" s="58" t="s">
        <v>4</v>
      </c>
      <c r="B78" s="27">
        <v>650</v>
      </c>
      <c r="C78" s="28">
        <v>3</v>
      </c>
      <c r="D78" s="28">
        <v>14</v>
      </c>
      <c r="E78" s="29">
        <v>1310182300</v>
      </c>
      <c r="F78" s="33">
        <v>240</v>
      </c>
      <c r="G78" s="45">
        <v>4.2</v>
      </c>
      <c r="H78" s="45">
        <v>0</v>
      </c>
      <c r="I78" s="10"/>
      <c r="J78" s="54"/>
    </row>
    <row r="79" spans="1:10" ht="15" customHeight="1">
      <c r="A79" s="57" t="s">
        <v>45</v>
      </c>
      <c r="B79" s="31">
        <v>650</v>
      </c>
      <c r="C79" s="32">
        <v>4</v>
      </c>
      <c r="D79" s="32">
        <v>0</v>
      </c>
      <c r="E79" s="63"/>
      <c r="F79" s="64"/>
      <c r="G79" s="43">
        <f>G83+G94+G80</f>
        <v>5382.1</v>
      </c>
      <c r="H79" s="43">
        <f>H83+H94+H80</f>
        <v>0</v>
      </c>
      <c r="I79" s="10"/>
      <c r="J79" s="54"/>
    </row>
    <row r="80" spans="1:10" ht="81.75" customHeight="1">
      <c r="A80" s="56" t="s">
        <v>118</v>
      </c>
      <c r="B80" s="27">
        <v>650</v>
      </c>
      <c r="C80" s="28">
        <v>4</v>
      </c>
      <c r="D80" s="28">
        <v>1</v>
      </c>
      <c r="E80" s="97" t="s">
        <v>119</v>
      </c>
      <c r="F80" s="30"/>
      <c r="G80" s="43">
        <f>G81</f>
        <v>225.8</v>
      </c>
      <c r="H80" s="44">
        <f>H81</f>
        <v>0</v>
      </c>
      <c r="I80" s="10"/>
      <c r="J80" s="54"/>
    </row>
    <row r="81" spans="1:10" ht="79.5" customHeight="1">
      <c r="A81" s="58" t="s">
        <v>10</v>
      </c>
      <c r="B81" s="27">
        <v>650</v>
      </c>
      <c r="C81" s="28">
        <v>4</v>
      </c>
      <c r="D81" s="28">
        <v>1</v>
      </c>
      <c r="E81" s="97" t="s">
        <v>119</v>
      </c>
      <c r="F81" s="33">
        <v>100</v>
      </c>
      <c r="G81" s="43">
        <f>G82</f>
        <v>225.8</v>
      </c>
      <c r="H81" s="44">
        <f>H82</f>
        <v>0</v>
      </c>
      <c r="I81" s="10"/>
      <c r="J81" s="54"/>
    </row>
    <row r="82" spans="1:10" ht="36.75" customHeight="1">
      <c r="A82" s="58" t="s">
        <v>8</v>
      </c>
      <c r="B82" s="27">
        <v>650</v>
      </c>
      <c r="C82" s="28">
        <v>4</v>
      </c>
      <c r="D82" s="28">
        <v>1</v>
      </c>
      <c r="E82" s="97" t="s">
        <v>119</v>
      </c>
      <c r="F82" s="33">
        <v>110</v>
      </c>
      <c r="G82" s="45">
        <v>225.8</v>
      </c>
      <c r="H82" s="46">
        <v>0</v>
      </c>
      <c r="I82" s="10"/>
      <c r="J82" s="54"/>
    </row>
    <row r="83" spans="1:10" ht="18" customHeight="1">
      <c r="A83" s="57" t="s">
        <v>44</v>
      </c>
      <c r="B83" s="27">
        <v>650</v>
      </c>
      <c r="C83" s="28">
        <v>4</v>
      </c>
      <c r="D83" s="28">
        <v>9</v>
      </c>
      <c r="E83" s="29"/>
      <c r="F83" s="30"/>
      <c r="G83" s="45">
        <f>G84</f>
        <v>4704.900000000001</v>
      </c>
      <c r="H83" s="46">
        <v>0</v>
      </c>
      <c r="I83" s="10"/>
      <c r="J83" s="54"/>
    </row>
    <row r="84" spans="1:10" ht="44.25" customHeight="1">
      <c r="A84" s="56" t="s">
        <v>95</v>
      </c>
      <c r="B84" s="27">
        <v>650</v>
      </c>
      <c r="C84" s="28">
        <v>4</v>
      </c>
      <c r="D84" s="28">
        <v>9</v>
      </c>
      <c r="E84" s="29">
        <v>1800099990</v>
      </c>
      <c r="F84" s="30" t="s">
        <v>11</v>
      </c>
      <c r="G84" s="45">
        <f>G86+G89+G92</f>
        <v>4704.900000000001</v>
      </c>
      <c r="H84" s="46">
        <v>0</v>
      </c>
      <c r="I84" s="10"/>
      <c r="J84" s="54"/>
    </row>
    <row r="85" spans="1:10" ht="44.25" customHeight="1">
      <c r="A85" s="80" t="s">
        <v>97</v>
      </c>
      <c r="B85" s="27">
        <v>650</v>
      </c>
      <c r="C85" s="28">
        <v>4</v>
      </c>
      <c r="D85" s="28">
        <v>9</v>
      </c>
      <c r="E85" s="29">
        <v>1810099990</v>
      </c>
      <c r="F85" s="33">
        <v>0</v>
      </c>
      <c r="G85" s="45">
        <f>G86</f>
        <v>3952</v>
      </c>
      <c r="H85" s="46">
        <f>H86</f>
        <v>0</v>
      </c>
      <c r="I85" s="10"/>
      <c r="J85" s="54"/>
    </row>
    <row r="86" spans="1:10" ht="32.25" customHeight="1">
      <c r="A86" s="58" t="s">
        <v>6</v>
      </c>
      <c r="B86" s="27">
        <v>650</v>
      </c>
      <c r="C86" s="28">
        <v>4</v>
      </c>
      <c r="D86" s="28">
        <v>9</v>
      </c>
      <c r="E86" s="29">
        <v>1810099990</v>
      </c>
      <c r="F86" s="30" t="s">
        <v>5</v>
      </c>
      <c r="G86" s="45">
        <f>G87</f>
        <v>3952</v>
      </c>
      <c r="H86" s="46">
        <v>0</v>
      </c>
      <c r="I86" s="10"/>
      <c r="J86" s="54"/>
    </row>
    <row r="87" spans="1:10" ht="32.25" customHeight="1">
      <c r="A87" s="58" t="s">
        <v>4</v>
      </c>
      <c r="B87" s="27">
        <v>650</v>
      </c>
      <c r="C87" s="28">
        <v>4</v>
      </c>
      <c r="D87" s="28">
        <v>9</v>
      </c>
      <c r="E87" s="29">
        <v>1810099990</v>
      </c>
      <c r="F87" s="30" t="s">
        <v>3</v>
      </c>
      <c r="G87" s="45">
        <v>3952</v>
      </c>
      <c r="H87" s="46">
        <v>0</v>
      </c>
      <c r="I87" s="10"/>
      <c r="J87" s="54"/>
    </row>
    <row r="88" spans="1:10" ht="32.25" customHeight="1">
      <c r="A88" s="80" t="s">
        <v>98</v>
      </c>
      <c r="B88" s="27">
        <v>650</v>
      </c>
      <c r="C88" s="28">
        <v>4</v>
      </c>
      <c r="D88" s="28">
        <v>9</v>
      </c>
      <c r="E88" s="71">
        <v>1820099990</v>
      </c>
      <c r="F88" s="33">
        <v>0</v>
      </c>
      <c r="G88" s="45">
        <f>G89</f>
        <v>433.3</v>
      </c>
      <c r="H88" s="46">
        <f>H89</f>
        <v>0</v>
      </c>
      <c r="I88" s="50"/>
      <c r="J88" s="54"/>
    </row>
    <row r="89" spans="1:10" ht="32.25" customHeight="1">
      <c r="A89" s="58" t="s">
        <v>6</v>
      </c>
      <c r="B89" s="27">
        <v>650</v>
      </c>
      <c r="C89" s="28">
        <v>4</v>
      </c>
      <c r="D89" s="28">
        <v>9</v>
      </c>
      <c r="E89" s="71">
        <v>1820099990</v>
      </c>
      <c r="F89" s="30" t="s">
        <v>5</v>
      </c>
      <c r="G89" s="68">
        <f>G90</f>
        <v>433.3</v>
      </c>
      <c r="H89" s="69">
        <f>H90</f>
        <v>0</v>
      </c>
      <c r="I89" s="36"/>
      <c r="J89" s="54"/>
    </row>
    <row r="90" spans="1:10" ht="32.25" customHeight="1">
      <c r="A90" s="58" t="s">
        <v>4</v>
      </c>
      <c r="B90" s="27">
        <v>650</v>
      </c>
      <c r="C90" s="28">
        <v>4</v>
      </c>
      <c r="D90" s="28">
        <v>9</v>
      </c>
      <c r="E90" s="71">
        <v>1820099990</v>
      </c>
      <c r="F90" s="30" t="s">
        <v>3</v>
      </c>
      <c r="G90" s="68">
        <v>433.3</v>
      </c>
      <c r="H90" s="69">
        <v>0</v>
      </c>
      <c r="I90" s="36"/>
      <c r="J90" s="54"/>
    </row>
    <row r="91" spans="1:10" ht="32.25" customHeight="1">
      <c r="A91" s="80" t="s">
        <v>99</v>
      </c>
      <c r="B91" s="27">
        <v>650</v>
      </c>
      <c r="C91" s="28">
        <v>4</v>
      </c>
      <c r="D91" s="28">
        <v>9</v>
      </c>
      <c r="E91" s="29">
        <v>1830099990</v>
      </c>
      <c r="F91" s="33">
        <v>0</v>
      </c>
      <c r="G91" s="68">
        <f>G92</f>
        <v>319.6</v>
      </c>
      <c r="H91" s="69">
        <f>H92</f>
        <v>0</v>
      </c>
      <c r="I91" s="48"/>
      <c r="J91" s="54"/>
    </row>
    <row r="92" spans="1:10" ht="32.25" customHeight="1">
      <c r="A92" s="58" t="s">
        <v>6</v>
      </c>
      <c r="B92" s="27">
        <v>650</v>
      </c>
      <c r="C92" s="28">
        <v>4</v>
      </c>
      <c r="D92" s="28">
        <v>9</v>
      </c>
      <c r="E92" s="29">
        <v>1830099990</v>
      </c>
      <c r="F92" s="30" t="s">
        <v>5</v>
      </c>
      <c r="G92" s="45">
        <f>G93</f>
        <v>319.6</v>
      </c>
      <c r="H92" s="46">
        <f>H93</f>
        <v>0</v>
      </c>
      <c r="I92" s="10"/>
      <c r="J92" s="54"/>
    </row>
    <row r="93" spans="1:10" ht="32.25" customHeight="1">
      <c r="A93" s="58" t="s">
        <v>4</v>
      </c>
      <c r="B93" s="27">
        <v>650</v>
      </c>
      <c r="C93" s="28">
        <v>4</v>
      </c>
      <c r="D93" s="28">
        <v>9</v>
      </c>
      <c r="E93" s="29">
        <v>1830099990</v>
      </c>
      <c r="F93" s="30" t="s">
        <v>3</v>
      </c>
      <c r="G93" s="45">
        <v>319.6</v>
      </c>
      <c r="H93" s="46">
        <v>0</v>
      </c>
      <c r="I93" s="10"/>
      <c r="J93" s="54"/>
    </row>
    <row r="94" spans="1:10" ht="21.75" customHeight="1">
      <c r="A94" s="57" t="s">
        <v>43</v>
      </c>
      <c r="B94" s="27">
        <v>650</v>
      </c>
      <c r="C94" s="28">
        <v>4</v>
      </c>
      <c r="D94" s="28">
        <v>12</v>
      </c>
      <c r="E94" s="29"/>
      <c r="F94" s="30"/>
      <c r="G94" s="45">
        <f>G95+G98+G101</f>
        <v>451.40000000000003</v>
      </c>
      <c r="H94" s="46">
        <v>0</v>
      </c>
      <c r="I94" s="10"/>
      <c r="J94" s="54"/>
    </row>
    <row r="95" spans="1:10" ht="49.5" customHeight="1">
      <c r="A95" s="56" t="s">
        <v>106</v>
      </c>
      <c r="B95" s="27">
        <v>650</v>
      </c>
      <c r="C95" s="28">
        <v>4</v>
      </c>
      <c r="D95" s="28">
        <v>12</v>
      </c>
      <c r="E95" s="29">
        <v>1600099990</v>
      </c>
      <c r="F95" s="30" t="s">
        <v>11</v>
      </c>
      <c r="G95" s="45">
        <f>G96</f>
        <v>1</v>
      </c>
      <c r="H95" s="46">
        <v>0</v>
      </c>
      <c r="I95" s="10"/>
      <c r="J95" s="54"/>
    </row>
    <row r="96" spans="1:10" ht="32.25" customHeight="1">
      <c r="A96" s="58" t="s">
        <v>6</v>
      </c>
      <c r="B96" s="27">
        <v>650</v>
      </c>
      <c r="C96" s="28">
        <v>4</v>
      </c>
      <c r="D96" s="28">
        <v>12</v>
      </c>
      <c r="E96" s="29">
        <v>1600099990</v>
      </c>
      <c r="F96" s="30" t="s">
        <v>5</v>
      </c>
      <c r="G96" s="45">
        <f>G97</f>
        <v>1</v>
      </c>
      <c r="H96" s="46">
        <v>0</v>
      </c>
      <c r="I96" s="10"/>
      <c r="J96" s="54"/>
    </row>
    <row r="97" spans="1:10" ht="32.25" customHeight="1">
      <c r="A97" s="58" t="s">
        <v>4</v>
      </c>
      <c r="B97" s="27">
        <v>650</v>
      </c>
      <c r="C97" s="28">
        <v>4</v>
      </c>
      <c r="D97" s="28">
        <v>12</v>
      </c>
      <c r="E97" s="29">
        <v>1600099990</v>
      </c>
      <c r="F97" s="30" t="s">
        <v>3</v>
      </c>
      <c r="G97" s="45">
        <v>1</v>
      </c>
      <c r="H97" s="46">
        <v>0</v>
      </c>
      <c r="I97" s="10"/>
      <c r="J97" s="54"/>
    </row>
    <row r="98" spans="1:10" ht="63.75" customHeight="1">
      <c r="A98" s="56" t="s">
        <v>105</v>
      </c>
      <c r="B98" s="27">
        <v>650</v>
      </c>
      <c r="C98" s="28">
        <v>4</v>
      </c>
      <c r="D98" s="28">
        <v>12</v>
      </c>
      <c r="E98" s="29">
        <v>3400099990</v>
      </c>
      <c r="F98" s="30" t="s">
        <v>11</v>
      </c>
      <c r="G98" s="45">
        <f>G99</f>
        <v>35.3</v>
      </c>
      <c r="H98" s="46">
        <v>0</v>
      </c>
      <c r="I98" s="10"/>
      <c r="J98" s="54"/>
    </row>
    <row r="99" spans="1:10" ht="39.75" customHeight="1">
      <c r="A99" s="58" t="s">
        <v>6</v>
      </c>
      <c r="B99" s="27">
        <v>650</v>
      </c>
      <c r="C99" s="28">
        <v>4</v>
      </c>
      <c r="D99" s="28">
        <v>12</v>
      </c>
      <c r="E99" s="29">
        <v>3400099990</v>
      </c>
      <c r="F99" s="30" t="s">
        <v>5</v>
      </c>
      <c r="G99" s="45">
        <f>G100</f>
        <v>35.3</v>
      </c>
      <c r="H99" s="46">
        <v>0</v>
      </c>
      <c r="I99" s="10"/>
      <c r="J99" s="54"/>
    </row>
    <row r="100" spans="1:10" ht="39.75" customHeight="1">
      <c r="A100" s="58" t="s">
        <v>4</v>
      </c>
      <c r="B100" s="27">
        <v>650</v>
      </c>
      <c r="C100" s="28">
        <v>4</v>
      </c>
      <c r="D100" s="28">
        <v>12</v>
      </c>
      <c r="E100" s="29">
        <v>3400099990</v>
      </c>
      <c r="F100" s="30" t="s">
        <v>3</v>
      </c>
      <c r="G100" s="45">
        <v>35.3</v>
      </c>
      <c r="H100" s="46">
        <v>0</v>
      </c>
      <c r="I100" s="10"/>
      <c r="J100" s="54"/>
    </row>
    <row r="101" spans="1:10" ht="69" customHeight="1">
      <c r="A101" s="56" t="s">
        <v>28</v>
      </c>
      <c r="B101" s="27">
        <v>650</v>
      </c>
      <c r="C101" s="28">
        <v>4</v>
      </c>
      <c r="D101" s="28">
        <v>12</v>
      </c>
      <c r="E101" s="29" t="s">
        <v>24</v>
      </c>
      <c r="F101" s="30" t="s">
        <v>11</v>
      </c>
      <c r="G101" s="45">
        <f>G102</f>
        <v>415.1</v>
      </c>
      <c r="H101" s="46">
        <v>0</v>
      </c>
      <c r="I101" s="10"/>
      <c r="J101" s="54"/>
    </row>
    <row r="102" spans="1:10" ht="15" customHeight="1">
      <c r="A102" s="58" t="s">
        <v>27</v>
      </c>
      <c r="B102" s="27">
        <v>650</v>
      </c>
      <c r="C102" s="28">
        <v>4</v>
      </c>
      <c r="D102" s="28">
        <v>12</v>
      </c>
      <c r="E102" s="29" t="s">
        <v>24</v>
      </c>
      <c r="F102" s="30" t="s">
        <v>26</v>
      </c>
      <c r="G102" s="45">
        <f>G103</f>
        <v>415.1</v>
      </c>
      <c r="H102" s="46">
        <v>0</v>
      </c>
      <c r="I102" s="10"/>
      <c r="J102" s="54"/>
    </row>
    <row r="103" spans="1:10" ht="15" customHeight="1">
      <c r="A103" s="58" t="s">
        <v>25</v>
      </c>
      <c r="B103" s="27">
        <v>650</v>
      </c>
      <c r="C103" s="28">
        <v>4</v>
      </c>
      <c r="D103" s="28">
        <v>12</v>
      </c>
      <c r="E103" s="29" t="s">
        <v>24</v>
      </c>
      <c r="F103" s="30" t="s">
        <v>23</v>
      </c>
      <c r="G103" s="45">
        <v>415.1</v>
      </c>
      <c r="H103" s="46">
        <v>0</v>
      </c>
      <c r="I103" s="10"/>
      <c r="J103" s="54"/>
    </row>
    <row r="104" spans="1:10" ht="15" customHeight="1">
      <c r="A104" s="57" t="s">
        <v>42</v>
      </c>
      <c r="B104" s="31">
        <v>650</v>
      </c>
      <c r="C104" s="32">
        <v>5</v>
      </c>
      <c r="D104" s="32">
        <v>0</v>
      </c>
      <c r="E104" s="63"/>
      <c r="F104" s="64"/>
      <c r="G104" s="43">
        <f>G105+G110</f>
        <v>1812.1000000000001</v>
      </c>
      <c r="H104" s="44">
        <v>0</v>
      </c>
      <c r="I104" s="10"/>
      <c r="J104" s="54"/>
    </row>
    <row r="105" spans="1:10" ht="15" customHeight="1">
      <c r="A105" s="58" t="s">
        <v>41</v>
      </c>
      <c r="B105" s="27">
        <v>650</v>
      </c>
      <c r="C105" s="28">
        <v>5</v>
      </c>
      <c r="D105" s="28">
        <v>1</v>
      </c>
      <c r="E105" s="29"/>
      <c r="F105" s="30"/>
      <c r="G105" s="45">
        <f>G106+G109</f>
        <v>238.2</v>
      </c>
      <c r="H105" s="46">
        <v>0</v>
      </c>
      <c r="I105" s="10"/>
      <c r="J105" s="54"/>
    </row>
    <row r="106" spans="1:10" ht="15" customHeight="1">
      <c r="A106" s="62" t="s">
        <v>18</v>
      </c>
      <c r="B106" s="27">
        <v>650</v>
      </c>
      <c r="C106" s="28">
        <v>5</v>
      </c>
      <c r="D106" s="28">
        <v>1</v>
      </c>
      <c r="E106" s="29">
        <v>7000099990</v>
      </c>
      <c r="F106" s="33">
        <v>0</v>
      </c>
      <c r="G106" s="45">
        <f>G107</f>
        <v>238.2</v>
      </c>
      <c r="H106" s="46">
        <f>H107</f>
        <v>0</v>
      </c>
      <c r="I106" s="10"/>
      <c r="J106" s="54"/>
    </row>
    <row r="107" spans="1:10" ht="32.25" customHeight="1">
      <c r="A107" s="58" t="s">
        <v>6</v>
      </c>
      <c r="B107" s="27">
        <v>650</v>
      </c>
      <c r="C107" s="28">
        <v>5</v>
      </c>
      <c r="D107" s="28">
        <v>1</v>
      </c>
      <c r="E107" s="29">
        <v>7000099990</v>
      </c>
      <c r="F107" s="30" t="s">
        <v>5</v>
      </c>
      <c r="G107" s="45">
        <f>G108</f>
        <v>238.2</v>
      </c>
      <c r="H107" s="46">
        <v>0</v>
      </c>
      <c r="I107" s="10"/>
      <c r="J107" s="54"/>
    </row>
    <row r="108" spans="1:10" ht="32.25" customHeight="1">
      <c r="A108" s="58" t="s">
        <v>4</v>
      </c>
      <c r="B108" s="27">
        <v>650</v>
      </c>
      <c r="C108" s="28">
        <v>5</v>
      </c>
      <c r="D108" s="28">
        <v>1</v>
      </c>
      <c r="E108" s="29">
        <v>7000099990</v>
      </c>
      <c r="F108" s="30" t="s">
        <v>3</v>
      </c>
      <c r="G108" s="45">
        <v>238.2</v>
      </c>
      <c r="H108" s="46">
        <v>0</v>
      </c>
      <c r="I108" s="10"/>
      <c r="J108" s="54"/>
    </row>
    <row r="109" spans="1:10" ht="39" customHeight="1">
      <c r="A109" s="57" t="s">
        <v>83</v>
      </c>
      <c r="B109" s="27">
        <v>650</v>
      </c>
      <c r="C109" s="28">
        <v>5</v>
      </c>
      <c r="D109" s="28">
        <v>1</v>
      </c>
      <c r="E109" s="72">
        <v>1100099990</v>
      </c>
      <c r="F109" s="30" t="s">
        <v>11</v>
      </c>
      <c r="G109" s="45">
        <v>0</v>
      </c>
      <c r="H109" s="46">
        <v>0</v>
      </c>
      <c r="I109" s="10"/>
      <c r="J109" s="54"/>
    </row>
    <row r="110" spans="1:10" ht="15" customHeight="1">
      <c r="A110" s="56" t="s">
        <v>40</v>
      </c>
      <c r="B110" s="27">
        <v>650</v>
      </c>
      <c r="C110" s="28">
        <v>5</v>
      </c>
      <c r="D110" s="28">
        <v>3</v>
      </c>
      <c r="E110" s="29"/>
      <c r="F110" s="30"/>
      <c r="G110" s="45">
        <f>G111+G120+G117</f>
        <v>1573.9</v>
      </c>
      <c r="H110" s="46">
        <v>0</v>
      </c>
      <c r="I110" s="10"/>
      <c r="J110" s="54"/>
    </row>
    <row r="111" spans="1:10" ht="108" customHeight="1">
      <c r="A111" s="56" t="s">
        <v>110</v>
      </c>
      <c r="B111" s="27">
        <v>650</v>
      </c>
      <c r="C111" s="28">
        <v>5</v>
      </c>
      <c r="D111" s="28">
        <v>3</v>
      </c>
      <c r="E111" s="29" t="s">
        <v>39</v>
      </c>
      <c r="F111" s="30" t="s">
        <v>11</v>
      </c>
      <c r="G111" s="45">
        <f>G112</f>
        <v>302.7</v>
      </c>
      <c r="H111" s="46">
        <v>0</v>
      </c>
      <c r="I111" s="10"/>
      <c r="J111" s="54"/>
    </row>
    <row r="112" spans="1:10" ht="49.5" customHeight="1">
      <c r="A112" s="58" t="s">
        <v>38</v>
      </c>
      <c r="B112" s="27">
        <v>650</v>
      </c>
      <c r="C112" s="28">
        <v>5</v>
      </c>
      <c r="D112" s="28">
        <v>3</v>
      </c>
      <c r="E112" s="29" t="s">
        <v>37</v>
      </c>
      <c r="F112" s="30" t="s">
        <v>11</v>
      </c>
      <c r="G112" s="45">
        <f>G113</f>
        <v>302.7</v>
      </c>
      <c r="H112" s="46">
        <v>0</v>
      </c>
      <c r="I112" s="10"/>
      <c r="J112" s="54"/>
    </row>
    <row r="113" spans="1:10" ht="24.75" customHeight="1">
      <c r="A113" s="58" t="s">
        <v>36</v>
      </c>
      <c r="B113" s="27">
        <v>650</v>
      </c>
      <c r="C113" s="28">
        <v>5</v>
      </c>
      <c r="D113" s="28">
        <v>3</v>
      </c>
      <c r="E113" s="29" t="s">
        <v>35</v>
      </c>
      <c r="F113" s="30" t="s">
        <v>11</v>
      </c>
      <c r="G113" s="45">
        <f>G114</f>
        <v>302.7</v>
      </c>
      <c r="H113" s="46">
        <v>0</v>
      </c>
      <c r="I113" s="10"/>
      <c r="J113" s="54"/>
    </row>
    <row r="114" spans="1:10" ht="61.5" customHeight="1">
      <c r="A114" s="58" t="s">
        <v>34</v>
      </c>
      <c r="B114" s="27">
        <v>650</v>
      </c>
      <c r="C114" s="28">
        <v>5</v>
      </c>
      <c r="D114" s="28">
        <v>3</v>
      </c>
      <c r="E114" s="29" t="s">
        <v>33</v>
      </c>
      <c r="F114" s="30" t="s">
        <v>11</v>
      </c>
      <c r="G114" s="45">
        <f>G115</f>
        <v>302.7</v>
      </c>
      <c r="H114" s="46">
        <v>0</v>
      </c>
      <c r="I114" s="10"/>
      <c r="J114" s="54"/>
    </row>
    <row r="115" spans="1:10" ht="32.25" customHeight="1">
      <c r="A115" s="58" t="s">
        <v>6</v>
      </c>
      <c r="B115" s="27">
        <v>650</v>
      </c>
      <c r="C115" s="28">
        <v>5</v>
      </c>
      <c r="D115" s="28">
        <v>3</v>
      </c>
      <c r="E115" s="29" t="s">
        <v>33</v>
      </c>
      <c r="F115" s="30" t="s">
        <v>5</v>
      </c>
      <c r="G115" s="45">
        <f>G116</f>
        <v>302.7</v>
      </c>
      <c r="H115" s="46">
        <v>0</v>
      </c>
      <c r="I115" s="10"/>
      <c r="J115" s="54"/>
    </row>
    <row r="116" spans="1:10" ht="32.25" customHeight="1">
      <c r="A116" s="58" t="s">
        <v>4</v>
      </c>
      <c r="B116" s="27">
        <v>650</v>
      </c>
      <c r="C116" s="28">
        <v>5</v>
      </c>
      <c r="D116" s="28">
        <v>3</v>
      </c>
      <c r="E116" s="29" t="s">
        <v>33</v>
      </c>
      <c r="F116" s="30" t="s">
        <v>3</v>
      </c>
      <c r="G116" s="45">
        <v>302.7</v>
      </c>
      <c r="H116" s="46">
        <v>0</v>
      </c>
      <c r="I116" s="10"/>
      <c r="J116" s="54"/>
    </row>
    <row r="117" spans="1:10" ht="47.25" customHeight="1">
      <c r="A117" s="58" t="s">
        <v>120</v>
      </c>
      <c r="B117" s="27">
        <v>650</v>
      </c>
      <c r="C117" s="28">
        <v>5</v>
      </c>
      <c r="D117" s="28">
        <v>3</v>
      </c>
      <c r="E117" s="29">
        <v>7000020826</v>
      </c>
      <c r="F117" s="30" t="s">
        <v>11</v>
      </c>
      <c r="G117" s="45">
        <f>G118</f>
        <v>100</v>
      </c>
      <c r="H117" s="46">
        <f>H118</f>
        <v>0</v>
      </c>
      <c r="I117" s="10"/>
      <c r="J117" s="54"/>
    </row>
    <row r="118" spans="1:10" ht="32.25" customHeight="1">
      <c r="A118" s="58" t="s">
        <v>6</v>
      </c>
      <c r="B118" s="27">
        <v>650</v>
      </c>
      <c r="C118" s="28">
        <v>5</v>
      </c>
      <c r="D118" s="28">
        <v>3</v>
      </c>
      <c r="E118" s="29">
        <v>7000020826</v>
      </c>
      <c r="F118" s="30" t="s">
        <v>5</v>
      </c>
      <c r="G118" s="45">
        <f>G119</f>
        <v>100</v>
      </c>
      <c r="H118" s="46">
        <f>H119</f>
        <v>0</v>
      </c>
      <c r="I118" s="10"/>
      <c r="J118" s="54"/>
    </row>
    <row r="119" spans="1:10" ht="32.25" customHeight="1">
      <c r="A119" s="58" t="s">
        <v>4</v>
      </c>
      <c r="B119" s="27">
        <v>650</v>
      </c>
      <c r="C119" s="28">
        <v>5</v>
      </c>
      <c r="D119" s="28">
        <v>3</v>
      </c>
      <c r="E119" s="29">
        <v>7000020826</v>
      </c>
      <c r="F119" s="30" t="s">
        <v>3</v>
      </c>
      <c r="G119" s="45">
        <v>100</v>
      </c>
      <c r="H119" s="46">
        <v>0</v>
      </c>
      <c r="I119" s="10"/>
      <c r="J119" s="54"/>
    </row>
    <row r="120" spans="1:10" ht="15" customHeight="1">
      <c r="A120" s="58" t="s">
        <v>18</v>
      </c>
      <c r="B120" s="27">
        <v>650</v>
      </c>
      <c r="C120" s="28">
        <v>5</v>
      </c>
      <c r="D120" s="28">
        <v>3</v>
      </c>
      <c r="E120" s="29" t="s">
        <v>13</v>
      </c>
      <c r="F120" s="30" t="s">
        <v>11</v>
      </c>
      <c r="G120" s="45">
        <f>G121</f>
        <v>1171.2</v>
      </c>
      <c r="H120" s="46">
        <v>0</v>
      </c>
      <c r="I120" s="10"/>
      <c r="J120" s="54"/>
    </row>
    <row r="121" spans="1:10" ht="32.25" customHeight="1">
      <c r="A121" s="58" t="s">
        <v>6</v>
      </c>
      <c r="B121" s="27">
        <v>650</v>
      </c>
      <c r="C121" s="28">
        <v>5</v>
      </c>
      <c r="D121" s="28">
        <v>3</v>
      </c>
      <c r="E121" s="29" t="s">
        <v>13</v>
      </c>
      <c r="F121" s="30" t="s">
        <v>5</v>
      </c>
      <c r="G121" s="45">
        <f>G122</f>
        <v>1171.2</v>
      </c>
      <c r="H121" s="46">
        <v>0</v>
      </c>
      <c r="I121" s="10"/>
      <c r="J121" s="54"/>
    </row>
    <row r="122" spans="1:10" ht="32.25" customHeight="1">
      <c r="A122" s="58" t="s">
        <v>4</v>
      </c>
      <c r="B122" s="27">
        <v>650</v>
      </c>
      <c r="C122" s="28">
        <v>5</v>
      </c>
      <c r="D122" s="28">
        <v>3</v>
      </c>
      <c r="E122" s="29" t="s">
        <v>13</v>
      </c>
      <c r="F122" s="30" t="s">
        <v>3</v>
      </c>
      <c r="G122" s="45">
        <v>1171.2</v>
      </c>
      <c r="H122" s="46">
        <v>0</v>
      </c>
      <c r="I122" s="10"/>
      <c r="J122" s="54"/>
    </row>
    <row r="123" spans="1:10" ht="32.25" customHeight="1">
      <c r="A123" s="56" t="s">
        <v>90</v>
      </c>
      <c r="B123" s="73">
        <v>650</v>
      </c>
      <c r="C123" s="74">
        <v>6</v>
      </c>
      <c r="D123" s="74">
        <v>0</v>
      </c>
      <c r="E123" s="75"/>
      <c r="F123" s="76"/>
      <c r="G123" s="77">
        <f aca="true" t="shared" si="2" ref="G123:H126">G124</f>
        <v>1.2</v>
      </c>
      <c r="H123" s="78">
        <f t="shared" si="2"/>
        <v>1.2</v>
      </c>
      <c r="I123" s="10"/>
      <c r="J123" s="54"/>
    </row>
    <row r="124" spans="1:10" ht="32.25" customHeight="1">
      <c r="A124" s="56" t="s">
        <v>91</v>
      </c>
      <c r="B124" s="27">
        <v>650</v>
      </c>
      <c r="C124" s="28">
        <v>6</v>
      </c>
      <c r="D124" s="28">
        <v>5</v>
      </c>
      <c r="E124" s="29"/>
      <c r="F124" s="33"/>
      <c r="G124" s="45">
        <f t="shared" si="2"/>
        <v>1.2</v>
      </c>
      <c r="H124" s="46">
        <f t="shared" si="2"/>
        <v>1.2</v>
      </c>
      <c r="I124" s="10"/>
      <c r="J124" s="54"/>
    </row>
    <row r="125" spans="1:10" ht="88.5" customHeight="1">
      <c r="A125" s="56" t="s">
        <v>111</v>
      </c>
      <c r="B125" s="27">
        <v>650</v>
      </c>
      <c r="C125" s="28">
        <v>6</v>
      </c>
      <c r="D125" s="28">
        <v>5</v>
      </c>
      <c r="E125" s="29">
        <v>1510184290</v>
      </c>
      <c r="F125" s="33">
        <v>0</v>
      </c>
      <c r="G125" s="45">
        <f t="shared" si="2"/>
        <v>1.2</v>
      </c>
      <c r="H125" s="46">
        <f t="shared" si="2"/>
        <v>1.2</v>
      </c>
      <c r="I125" s="10"/>
      <c r="J125" s="54"/>
    </row>
    <row r="126" spans="1:10" ht="71.25" customHeight="1">
      <c r="A126" s="58" t="s">
        <v>10</v>
      </c>
      <c r="B126" s="27">
        <v>650</v>
      </c>
      <c r="C126" s="28">
        <v>6</v>
      </c>
      <c r="D126" s="28">
        <v>5</v>
      </c>
      <c r="E126" s="29">
        <v>1510184290</v>
      </c>
      <c r="F126" s="33">
        <v>100</v>
      </c>
      <c r="G126" s="45">
        <f t="shared" si="2"/>
        <v>1.2</v>
      </c>
      <c r="H126" s="46">
        <f t="shared" si="2"/>
        <v>1.2</v>
      </c>
      <c r="I126" s="10"/>
      <c r="J126" s="54"/>
    </row>
    <row r="127" spans="1:10" ht="32.25" customHeight="1">
      <c r="A127" s="58" t="s">
        <v>48</v>
      </c>
      <c r="B127" s="27">
        <v>650</v>
      </c>
      <c r="C127" s="28">
        <v>6</v>
      </c>
      <c r="D127" s="28">
        <v>5</v>
      </c>
      <c r="E127" s="29">
        <v>1510184290</v>
      </c>
      <c r="F127" s="33">
        <v>120</v>
      </c>
      <c r="G127" s="45">
        <v>1.2</v>
      </c>
      <c r="H127" s="46">
        <v>1.2</v>
      </c>
      <c r="I127" s="10"/>
      <c r="J127" s="54"/>
    </row>
    <row r="128" spans="1:10" ht="19.5" customHeight="1">
      <c r="A128" s="93" t="s">
        <v>115</v>
      </c>
      <c r="B128" s="73">
        <v>650</v>
      </c>
      <c r="C128" s="74">
        <v>7</v>
      </c>
      <c r="D128" s="74">
        <v>0</v>
      </c>
      <c r="E128" s="75"/>
      <c r="F128" s="76"/>
      <c r="G128" s="77">
        <f>G129+G130+G135</f>
        <v>97.2</v>
      </c>
      <c r="H128" s="77">
        <f>H129+H130+H135</f>
        <v>0</v>
      </c>
      <c r="I128" s="10"/>
      <c r="J128" s="54"/>
    </row>
    <row r="129" spans="1:10" ht="45" customHeight="1">
      <c r="A129" s="93" t="s">
        <v>114</v>
      </c>
      <c r="B129" s="27">
        <v>650</v>
      </c>
      <c r="C129" s="28">
        <v>7</v>
      </c>
      <c r="D129" s="28">
        <v>7</v>
      </c>
      <c r="E129" s="29">
        <v>3200099990</v>
      </c>
      <c r="F129" s="33">
        <v>0</v>
      </c>
      <c r="G129" s="45">
        <v>0</v>
      </c>
      <c r="H129" s="46">
        <v>0</v>
      </c>
      <c r="I129" s="10"/>
      <c r="J129" s="54"/>
    </row>
    <row r="130" spans="1:10" ht="45" customHeight="1">
      <c r="A130" s="104" t="s">
        <v>123</v>
      </c>
      <c r="B130" s="27">
        <v>650</v>
      </c>
      <c r="C130" s="28">
        <v>7</v>
      </c>
      <c r="D130" s="28">
        <v>7</v>
      </c>
      <c r="E130" s="105">
        <v>3220120825</v>
      </c>
      <c r="F130" s="30" t="s">
        <v>11</v>
      </c>
      <c r="G130" s="45">
        <f>G133+G131</f>
        <v>97.2</v>
      </c>
      <c r="H130" s="45">
        <f>H133+H131</f>
        <v>0</v>
      </c>
      <c r="I130" s="10"/>
      <c r="J130" s="54"/>
    </row>
    <row r="131" spans="1:10" ht="75" customHeight="1">
      <c r="A131" s="58" t="s">
        <v>10</v>
      </c>
      <c r="B131" s="27">
        <v>650</v>
      </c>
      <c r="C131" s="28">
        <v>7</v>
      </c>
      <c r="D131" s="28">
        <v>7</v>
      </c>
      <c r="E131" s="105">
        <v>3220120825</v>
      </c>
      <c r="F131" s="30" t="s">
        <v>9</v>
      </c>
      <c r="G131" s="45">
        <f>G132</f>
        <v>28.3</v>
      </c>
      <c r="H131" s="45">
        <f>H132</f>
        <v>0</v>
      </c>
      <c r="I131" s="10"/>
      <c r="J131" s="54"/>
    </row>
    <row r="132" spans="1:10" ht="27.75" customHeight="1">
      <c r="A132" s="58" t="s">
        <v>8</v>
      </c>
      <c r="B132" s="27">
        <v>650</v>
      </c>
      <c r="C132" s="28">
        <v>7</v>
      </c>
      <c r="D132" s="28">
        <v>7</v>
      </c>
      <c r="E132" s="105">
        <v>3220120825</v>
      </c>
      <c r="F132" s="30" t="s">
        <v>7</v>
      </c>
      <c r="G132" s="45">
        <v>28.3</v>
      </c>
      <c r="H132" s="45">
        <v>0</v>
      </c>
      <c r="I132" s="10"/>
      <c r="J132" s="54"/>
    </row>
    <row r="133" spans="1:10" ht="33" customHeight="1">
      <c r="A133" s="58" t="s">
        <v>6</v>
      </c>
      <c r="B133" s="27">
        <v>650</v>
      </c>
      <c r="C133" s="28">
        <v>7</v>
      </c>
      <c r="D133" s="28">
        <v>7</v>
      </c>
      <c r="E133" s="105">
        <v>3220120825</v>
      </c>
      <c r="F133" s="30" t="s">
        <v>5</v>
      </c>
      <c r="G133" s="45">
        <f>G134</f>
        <v>68.9</v>
      </c>
      <c r="H133" s="45">
        <f>H134</f>
        <v>0</v>
      </c>
      <c r="I133" s="10"/>
      <c r="J133" s="54"/>
    </row>
    <row r="134" spans="1:10" ht="35.25" customHeight="1">
      <c r="A134" s="58" t="s">
        <v>4</v>
      </c>
      <c r="B134" s="27">
        <v>650</v>
      </c>
      <c r="C134" s="28">
        <v>7</v>
      </c>
      <c r="D134" s="28">
        <v>7</v>
      </c>
      <c r="E134" s="105">
        <v>3220120825</v>
      </c>
      <c r="F134" s="30" t="s">
        <v>3</v>
      </c>
      <c r="G134" s="45">
        <v>68.9</v>
      </c>
      <c r="H134" s="45">
        <v>0</v>
      </c>
      <c r="I134" s="10"/>
      <c r="J134" s="54"/>
    </row>
    <row r="135" spans="1:10" ht="27" customHeight="1">
      <c r="A135" s="56" t="s">
        <v>18</v>
      </c>
      <c r="B135" s="27">
        <v>650</v>
      </c>
      <c r="C135" s="28">
        <v>7</v>
      </c>
      <c r="D135" s="28">
        <v>7</v>
      </c>
      <c r="E135" s="105">
        <v>7000099990</v>
      </c>
      <c r="F135" s="30">
        <v>0</v>
      </c>
      <c r="G135" s="45">
        <f>G136</f>
        <v>0</v>
      </c>
      <c r="H135" s="45">
        <f>H136</f>
        <v>0</v>
      </c>
      <c r="I135" s="10"/>
      <c r="J135" s="54"/>
    </row>
    <row r="136" spans="1:10" ht="78" customHeight="1">
      <c r="A136" s="58" t="s">
        <v>10</v>
      </c>
      <c r="B136" s="27">
        <v>650</v>
      </c>
      <c r="C136" s="28">
        <v>7</v>
      </c>
      <c r="D136" s="28">
        <v>7</v>
      </c>
      <c r="E136" s="105">
        <v>7000099990</v>
      </c>
      <c r="F136" s="30" t="s">
        <v>9</v>
      </c>
      <c r="G136" s="45">
        <f>G137</f>
        <v>0</v>
      </c>
      <c r="H136" s="45">
        <f>H137</f>
        <v>0</v>
      </c>
      <c r="I136" s="10"/>
      <c r="J136" s="54"/>
    </row>
    <row r="137" spans="1:10" ht="27" customHeight="1">
      <c r="A137" s="58" t="s">
        <v>8</v>
      </c>
      <c r="B137" s="27">
        <v>650</v>
      </c>
      <c r="C137" s="28">
        <v>7</v>
      </c>
      <c r="D137" s="28">
        <v>7</v>
      </c>
      <c r="E137" s="105">
        <v>7000099990</v>
      </c>
      <c r="F137" s="30" t="s">
        <v>7</v>
      </c>
      <c r="G137" s="45">
        <v>0</v>
      </c>
      <c r="H137" s="45">
        <v>0</v>
      </c>
      <c r="I137" s="10"/>
      <c r="J137" s="54"/>
    </row>
    <row r="138" spans="1:10" ht="51" customHeight="1">
      <c r="A138" s="56" t="s">
        <v>112</v>
      </c>
      <c r="B138" s="27">
        <v>650</v>
      </c>
      <c r="C138" s="28">
        <v>0</v>
      </c>
      <c r="D138" s="28">
        <v>0</v>
      </c>
      <c r="E138" s="29">
        <v>500000590</v>
      </c>
      <c r="F138" s="33"/>
      <c r="G138" s="45">
        <f>G140+G163</f>
        <v>8928.9</v>
      </c>
      <c r="H138" s="45">
        <f>H140+H163</f>
        <v>0</v>
      </c>
      <c r="I138" s="10"/>
      <c r="J138" s="54"/>
    </row>
    <row r="139" spans="1:10" ht="15" customHeight="1">
      <c r="A139" s="56" t="s">
        <v>96</v>
      </c>
      <c r="B139" s="31">
        <v>650</v>
      </c>
      <c r="C139" s="32">
        <v>8</v>
      </c>
      <c r="D139" s="32">
        <v>0</v>
      </c>
      <c r="E139" s="63"/>
      <c r="F139" s="64"/>
      <c r="G139" s="43">
        <f>G140+G147+G150+G153</f>
        <v>12025.8</v>
      </c>
      <c r="H139" s="43">
        <f>H140+H147+H150</f>
        <v>0</v>
      </c>
      <c r="I139" s="10"/>
      <c r="J139" s="54"/>
    </row>
    <row r="140" spans="1:10" ht="52.5" customHeight="1">
      <c r="A140" s="81" t="s">
        <v>100</v>
      </c>
      <c r="B140" s="27">
        <v>650</v>
      </c>
      <c r="C140" s="28">
        <v>8</v>
      </c>
      <c r="D140" s="28">
        <v>1</v>
      </c>
      <c r="E140" s="29">
        <v>510000590</v>
      </c>
      <c r="F140" s="33">
        <v>0</v>
      </c>
      <c r="G140" s="45">
        <f>G141+G143+G145</f>
        <v>8100.999999999999</v>
      </c>
      <c r="H140" s="45">
        <f>H141+H143+H145</f>
        <v>0</v>
      </c>
      <c r="I140" s="10"/>
      <c r="J140" s="54"/>
    </row>
    <row r="141" spans="1:10" ht="69.75" customHeight="1">
      <c r="A141" s="58" t="s">
        <v>10</v>
      </c>
      <c r="B141" s="27">
        <v>650</v>
      </c>
      <c r="C141" s="28">
        <v>8</v>
      </c>
      <c r="D141" s="28">
        <v>1</v>
      </c>
      <c r="E141" s="29">
        <v>510000590</v>
      </c>
      <c r="F141" s="30" t="s">
        <v>9</v>
      </c>
      <c r="G141" s="45">
        <f>G142</f>
        <v>3979.6</v>
      </c>
      <c r="H141" s="46">
        <v>0</v>
      </c>
      <c r="I141" s="10"/>
      <c r="J141" s="54"/>
    </row>
    <row r="142" spans="1:10" ht="27.75" customHeight="1">
      <c r="A142" s="58" t="s">
        <v>8</v>
      </c>
      <c r="B142" s="27">
        <v>650</v>
      </c>
      <c r="C142" s="28">
        <v>8</v>
      </c>
      <c r="D142" s="28">
        <v>1</v>
      </c>
      <c r="E142" s="29">
        <v>510000590</v>
      </c>
      <c r="F142" s="30" t="s">
        <v>7</v>
      </c>
      <c r="G142" s="45">
        <v>3979.6</v>
      </c>
      <c r="H142" s="46">
        <v>0</v>
      </c>
      <c r="I142" s="10"/>
      <c r="J142" s="54"/>
    </row>
    <row r="143" spans="1:10" ht="37.5" customHeight="1">
      <c r="A143" s="58" t="s">
        <v>6</v>
      </c>
      <c r="B143" s="27">
        <v>650</v>
      </c>
      <c r="C143" s="28">
        <v>8</v>
      </c>
      <c r="D143" s="28">
        <v>1</v>
      </c>
      <c r="E143" s="29">
        <v>510000590</v>
      </c>
      <c r="F143" s="30" t="s">
        <v>5</v>
      </c>
      <c r="G143" s="45">
        <f>G144</f>
        <v>3800.2</v>
      </c>
      <c r="H143" s="46">
        <v>0</v>
      </c>
      <c r="I143" s="10"/>
      <c r="J143" s="54"/>
    </row>
    <row r="144" spans="1:10" ht="39" customHeight="1">
      <c r="A144" s="58" t="s">
        <v>4</v>
      </c>
      <c r="B144" s="27">
        <v>650</v>
      </c>
      <c r="C144" s="28">
        <v>8</v>
      </c>
      <c r="D144" s="28">
        <v>1</v>
      </c>
      <c r="E144" s="29">
        <v>510000590</v>
      </c>
      <c r="F144" s="30" t="s">
        <v>3</v>
      </c>
      <c r="G144" s="45">
        <v>3800.2</v>
      </c>
      <c r="H144" s="46">
        <v>0</v>
      </c>
      <c r="I144" s="10"/>
      <c r="J144" s="54"/>
    </row>
    <row r="145" spans="1:10" ht="15" customHeight="1">
      <c r="A145" s="58" t="s">
        <v>32</v>
      </c>
      <c r="B145" s="27">
        <v>650</v>
      </c>
      <c r="C145" s="28">
        <v>8</v>
      </c>
      <c r="D145" s="28">
        <v>1</v>
      </c>
      <c r="E145" s="29">
        <v>510000590</v>
      </c>
      <c r="F145" s="30" t="s">
        <v>31</v>
      </c>
      <c r="G145" s="45">
        <f>G146</f>
        <v>321.2</v>
      </c>
      <c r="H145" s="45">
        <f>H146</f>
        <v>0</v>
      </c>
      <c r="I145" s="10"/>
      <c r="J145" s="54"/>
    </row>
    <row r="146" spans="1:10" ht="15" customHeight="1">
      <c r="A146" s="58" t="s">
        <v>30</v>
      </c>
      <c r="B146" s="27">
        <v>650</v>
      </c>
      <c r="C146" s="28">
        <v>8</v>
      </c>
      <c r="D146" s="28">
        <v>1</v>
      </c>
      <c r="E146" s="29">
        <v>510000590</v>
      </c>
      <c r="F146" s="30" t="s">
        <v>29</v>
      </c>
      <c r="G146" s="45">
        <v>321.2</v>
      </c>
      <c r="H146" s="46">
        <v>0</v>
      </c>
      <c r="I146" s="10"/>
      <c r="J146" s="54"/>
    </row>
    <row r="147" spans="1:10" ht="68.25" customHeight="1">
      <c r="A147" s="56" t="s">
        <v>28</v>
      </c>
      <c r="B147" s="27">
        <v>650</v>
      </c>
      <c r="C147" s="28">
        <v>8</v>
      </c>
      <c r="D147" s="28">
        <v>1</v>
      </c>
      <c r="E147" s="29" t="s">
        <v>24</v>
      </c>
      <c r="F147" s="30" t="s">
        <v>11</v>
      </c>
      <c r="G147" s="45">
        <f>G148</f>
        <v>1605.3</v>
      </c>
      <c r="H147" s="46">
        <v>0</v>
      </c>
      <c r="I147" s="10"/>
      <c r="J147" s="54"/>
    </row>
    <row r="148" spans="1:10" ht="15" customHeight="1">
      <c r="A148" s="58" t="s">
        <v>27</v>
      </c>
      <c r="B148" s="27">
        <v>650</v>
      </c>
      <c r="C148" s="28">
        <v>8</v>
      </c>
      <c r="D148" s="28">
        <v>1</v>
      </c>
      <c r="E148" s="29" t="s">
        <v>24</v>
      </c>
      <c r="F148" s="30" t="s">
        <v>26</v>
      </c>
      <c r="G148" s="45">
        <f>G149</f>
        <v>1605.3</v>
      </c>
      <c r="H148" s="46">
        <v>0</v>
      </c>
      <c r="I148" s="10"/>
      <c r="J148" s="54"/>
    </row>
    <row r="149" spans="1:10" ht="15" customHeight="1">
      <c r="A149" s="58" t="s">
        <v>25</v>
      </c>
      <c r="B149" s="27">
        <v>650</v>
      </c>
      <c r="C149" s="28">
        <v>8</v>
      </c>
      <c r="D149" s="28">
        <v>1</v>
      </c>
      <c r="E149" s="29" t="s">
        <v>24</v>
      </c>
      <c r="F149" s="30" t="s">
        <v>23</v>
      </c>
      <c r="G149" s="45">
        <v>1605.3</v>
      </c>
      <c r="H149" s="46">
        <v>0</v>
      </c>
      <c r="I149" s="10"/>
      <c r="J149" s="54"/>
    </row>
    <row r="150" spans="1:10" ht="45.75" customHeight="1">
      <c r="A150" s="99" t="s">
        <v>121</v>
      </c>
      <c r="B150" s="87">
        <v>650</v>
      </c>
      <c r="C150" s="88">
        <v>8</v>
      </c>
      <c r="D150" s="88">
        <v>1</v>
      </c>
      <c r="E150" s="89">
        <v>7000081030</v>
      </c>
      <c r="F150" s="100">
        <v>0</v>
      </c>
      <c r="G150" s="101">
        <f>G151</f>
        <v>290.7</v>
      </c>
      <c r="H150" s="69">
        <f>H151</f>
        <v>0</v>
      </c>
      <c r="I150" s="10"/>
      <c r="J150" s="54"/>
    </row>
    <row r="151" spans="1:10" ht="70.5" customHeight="1">
      <c r="A151" s="58" t="s">
        <v>10</v>
      </c>
      <c r="B151" s="27">
        <v>650</v>
      </c>
      <c r="C151" s="88">
        <v>8</v>
      </c>
      <c r="D151" s="88">
        <v>1</v>
      </c>
      <c r="E151" s="89">
        <v>7000081030</v>
      </c>
      <c r="F151" s="30" t="s">
        <v>9</v>
      </c>
      <c r="G151" s="101">
        <f>G152</f>
        <v>290.7</v>
      </c>
      <c r="H151" s="69">
        <f>H152</f>
        <v>0</v>
      </c>
      <c r="I151" s="10"/>
      <c r="J151" s="54"/>
    </row>
    <row r="152" spans="1:10" ht="26.25" customHeight="1">
      <c r="A152" s="58" t="s">
        <v>8</v>
      </c>
      <c r="B152" s="27">
        <v>650</v>
      </c>
      <c r="C152" s="88">
        <v>8</v>
      </c>
      <c r="D152" s="88">
        <v>1</v>
      </c>
      <c r="E152" s="89">
        <v>7000081030</v>
      </c>
      <c r="F152" s="30" t="s">
        <v>7</v>
      </c>
      <c r="G152" s="101">
        <v>290.7</v>
      </c>
      <c r="H152" s="69">
        <v>0</v>
      </c>
      <c r="I152" s="10"/>
      <c r="J152" s="54"/>
    </row>
    <row r="153" spans="1:10" ht="57.75" customHeight="1">
      <c r="A153" s="99" t="s">
        <v>124</v>
      </c>
      <c r="B153" s="87">
        <v>650</v>
      </c>
      <c r="C153" s="88">
        <v>8</v>
      </c>
      <c r="D153" s="88">
        <v>1</v>
      </c>
      <c r="E153" s="89">
        <v>7000000601</v>
      </c>
      <c r="F153" s="100">
        <v>0</v>
      </c>
      <c r="G153" s="101">
        <f>G154</f>
        <v>2028.8</v>
      </c>
      <c r="H153" s="69">
        <f>H154</f>
        <v>0</v>
      </c>
      <c r="I153" s="10"/>
      <c r="J153" s="54"/>
    </row>
    <row r="154" spans="1:10" ht="46.5" customHeight="1">
      <c r="A154" s="58" t="s">
        <v>10</v>
      </c>
      <c r="B154" s="27">
        <v>650</v>
      </c>
      <c r="C154" s="88">
        <v>8</v>
      </c>
      <c r="D154" s="88">
        <v>1</v>
      </c>
      <c r="E154" s="89">
        <v>7000000601</v>
      </c>
      <c r="F154" s="30" t="s">
        <v>9</v>
      </c>
      <c r="G154" s="101">
        <f>G155</f>
        <v>2028.8</v>
      </c>
      <c r="H154" s="69">
        <f>H155</f>
        <v>0</v>
      </c>
      <c r="I154" s="10"/>
      <c r="J154" s="54"/>
    </row>
    <row r="155" spans="1:10" ht="30.75" customHeight="1">
      <c r="A155" s="58" t="s">
        <v>8</v>
      </c>
      <c r="B155" s="27">
        <v>650</v>
      </c>
      <c r="C155" s="88">
        <v>8</v>
      </c>
      <c r="D155" s="88">
        <v>1</v>
      </c>
      <c r="E155" s="89">
        <v>7000000601</v>
      </c>
      <c r="F155" s="30" t="s">
        <v>7</v>
      </c>
      <c r="G155" s="101">
        <v>2028.8</v>
      </c>
      <c r="H155" s="69">
        <v>0</v>
      </c>
      <c r="I155" s="10"/>
      <c r="J155" s="54"/>
    </row>
    <row r="156" spans="1:9" ht="15" customHeight="1">
      <c r="A156" s="57" t="s">
        <v>22</v>
      </c>
      <c r="B156" s="31">
        <v>650</v>
      </c>
      <c r="C156" s="32">
        <v>10</v>
      </c>
      <c r="D156" s="32">
        <v>0</v>
      </c>
      <c r="E156" s="63"/>
      <c r="F156" s="64"/>
      <c r="G156" s="43">
        <f>G157</f>
        <v>200</v>
      </c>
      <c r="H156" s="79">
        <v>0</v>
      </c>
      <c r="I156" s="10"/>
    </row>
    <row r="157" spans="1:9" ht="15" customHeight="1">
      <c r="A157" s="58" t="s">
        <v>21</v>
      </c>
      <c r="B157" s="27">
        <v>650</v>
      </c>
      <c r="C157" s="28">
        <v>10</v>
      </c>
      <c r="D157" s="28">
        <v>1</v>
      </c>
      <c r="E157" s="29"/>
      <c r="F157" s="30"/>
      <c r="G157" s="45">
        <f>G158</f>
        <v>200</v>
      </c>
      <c r="H157" s="46">
        <v>0</v>
      </c>
      <c r="I157" s="10"/>
    </row>
    <row r="158" spans="1:9" ht="15" customHeight="1">
      <c r="A158" s="58" t="s">
        <v>20</v>
      </c>
      <c r="B158" s="27">
        <v>650</v>
      </c>
      <c r="C158" s="28">
        <v>10</v>
      </c>
      <c r="D158" s="28">
        <v>1</v>
      </c>
      <c r="E158" s="29" t="s">
        <v>19</v>
      </c>
      <c r="F158" s="30" t="s">
        <v>11</v>
      </c>
      <c r="G158" s="45">
        <f>G159</f>
        <v>200</v>
      </c>
      <c r="H158" s="46">
        <v>0</v>
      </c>
      <c r="I158" s="10"/>
    </row>
    <row r="159" spans="1:9" ht="15" customHeight="1">
      <c r="A159" s="58" t="s">
        <v>18</v>
      </c>
      <c r="B159" s="27">
        <v>650</v>
      </c>
      <c r="C159" s="28">
        <v>10</v>
      </c>
      <c r="D159" s="28">
        <v>1</v>
      </c>
      <c r="E159" s="29" t="s">
        <v>13</v>
      </c>
      <c r="F159" s="30" t="s">
        <v>11</v>
      </c>
      <c r="G159" s="45">
        <f>G160</f>
        <v>200</v>
      </c>
      <c r="H159" s="46">
        <v>0</v>
      </c>
      <c r="I159" s="10"/>
    </row>
    <row r="160" spans="1:9" ht="21.75" customHeight="1">
      <c r="A160" s="58" t="s">
        <v>17</v>
      </c>
      <c r="B160" s="27">
        <v>650</v>
      </c>
      <c r="C160" s="28">
        <v>10</v>
      </c>
      <c r="D160" s="28">
        <v>1</v>
      </c>
      <c r="E160" s="29" t="s">
        <v>13</v>
      </c>
      <c r="F160" s="30" t="s">
        <v>16</v>
      </c>
      <c r="G160" s="45">
        <f>G161</f>
        <v>200</v>
      </c>
      <c r="H160" s="46">
        <v>0</v>
      </c>
      <c r="I160" s="10"/>
    </row>
    <row r="161" spans="1:9" ht="21.75" customHeight="1">
      <c r="A161" s="58" t="s">
        <v>15</v>
      </c>
      <c r="B161" s="27">
        <v>650</v>
      </c>
      <c r="C161" s="28">
        <v>10</v>
      </c>
      <c r="D161" s="28">
        <v>1</v>
      </c>
      <c r="E161" s="29" t="s">
        <v>13</v>
      </c>
      <c r="F161" s="30" t="s">
        <v>14</v>
      </c>
      <c r="G161" s="45">
        <v>200</v>
      </c>
      <c r="H161" s="46">
        <v>0</v>
      </c>
      <c r="I161" s="10"/>
    </row>
    <row r="162" spans="1:9" ht="15" customHeight="1">
      <c r="A162" s="56" t="s">
        <v>12</v>
      </c>
      <c r="B162" s="31">
        <v>650</v>
      </c>
      <c r="C162" s="32">
        <v>11</v>
      </c>
      <c r="D162" s="32">
        <v>0</v>
      </c>
      <c r="E162" s="63"/>
      <c r="F162" s="64"/>
      <c r="G162" s="43">
        <f>G163</f>
        <v>827.9</v>
      </c>
      <c r="H162" s="43">
        <f>H163</f>
        <v>0</v>
      </c>
      <c r="I162" s="10"/>
    </row>
    <row r="163" spans="1:9" ht="36.75" customHeight="1">
      <c r="A163" s="80" t="s">
        <v>101</v>
      </c>
      <c r="B163" s="27">
        <v>650</v>
      </c>
      <c r="C163" s="28">
        <v>11</v>
      </c>
      <c r="D163" s="28">
        <v>1</v>
      </c>
      <c r="E163" s="29">
        <v>520000590</v>
      </c>
      <c r="F163" s="30" t="s">
        <v>11</v>
      </c>
      <c r="G163" s="45">
        <f>G164+G166</f>
        <v>827.9</v>
      </c>
      <c r="H163" s="45">
        <f>H164+H166</f>
        <v>0</v>
      </c>
      <c r="I163" s="10"/>
    </row>
    <row r="164" spans="1:9" ht="66.75" customHeight="1">
      <c r="A164" s="58" t="s">
        <v>10</v>
      </c>
      <c r="B164" s="27">
        <v>650</v>
      </c>
      <c r="C164" s="28">
        <v>11</v>
      </c>
      <c r="D164" s="28">
        <v>1</v>
      </c>
      <c r="E164" s="29">
        <v>520000590</v>
      </c>
      <c r="F164" s="30" t="s">
        <v>9</v>
      </c>
      <c r="G164" s="45">
        <f>G165</f>
        <v>820.1</v>
      </c>
      <c r="H164" s="45">
        <f>H165</f>
        <v>0</v>
      </c>
      <c r="I164" s="10"/>
    </row>
    <row r="165" spans="1:9" ht="35.25" customHeight="1">
      <c r="A165" s="58" t="s">
        <v>8</v>
      </c>
      <c r="B165" s="27">
        <v>650</v>
      </c>
      <c r="C165" s="28">
        <v>11</v>
      </c>
      <c r="D165" s="28">
        <v>1</v>
      </c>
      <c r="E165" s="29">
        <v>520000590</v>
      </c>
      <c r="F165" s="33">
        <v>110</v>
      </c>
      <c r="G165" s="45">
        <v>820.1</v>
      </c>
      <c r="H165" s="45">
        <v>0</v>
      </c>
      <c r="I165" s="10"/>
    </row>
    <row r="166" spans="1:9" ht="33" customHeight="1">
      <c r="A166" s="58" t="s">
        <v>6</v>
      </c>
      <c r="B166" s="27">
        <v>650</v>
      </c>
      <c r="C166" s="28">
        <v>11</v>
      </c>
      <c r="D166" s="28">
        <v>1</v>
      </c>
      <c r="E166" s="29">
        <v>520000590</v>
      </c>
      <c r="F166" s="30" t="s">
        <v>5</v>
      </c>
      <c r="G166" s="45">
        <f>G167</f>
        <v>7.8</v>
      </c>
      <c r="H166" s="46">
        <v>0</v>
      </c>
      <c r="I166" s="10"/>
    </row>
    <row r="167" spans="1:9" ht="35.25" customHeight="1" thickBot="1">
      <c r="A167" s="58" t="s">
        <v>4</v>
      </c>
      <c r="B167" s="27">
        <v>650</v>
      </c>
      <c r="C167" s="28">
        <v>11</v>
      </c>
      <c r="D167" s="28">
        <v>1</v>
      </c>
      <c r="E167" s="29">
        <v>520000590</v>
      </c>
      <c r="F167" s="30" t="s">
        <v>3</v>
      </c>
      <c r="G167" s="45">
        <v>7.8</v>
      </c>
      <c r="H167" s="46">
        <v>0</v>
      </c>
      <c r="I167" s="10"/>
    </row>
    <row r="168" spans="1:9" ht="409.5" customHeight="1" hidden="1">
      <c r="A168" s="51"/>
      <c r="B168" s="52">
        <v>650</v>
      </c>
      <c r="C168" s="40">
        <v>11</v>
      </c>
      <c r="D168" s="40">
        <v>1</v>
      </c>
      <c r="E168" s="40" t="s">
        <v>2</v>
      </c>
      <c r="F168" s="40" t="s">
        <v>1</v>
      </c>
      <c r="G168" s="86">
        <v>30642887.77</v>
      </c>
      <c r="H168" s="53">
        <v>211200</v>
      </c>
      <c r="I168" s="8"/>
    </row>
    <row r="169" spans="1:9" ht="12.75" customHeight="1" thickBot="1">
      <c r="A169" s="90" t="s">
        <v>0</v>
      </c>
      <c r="B169" s="91"/>
      <c r="C169" s="91"/>
      <c r="D169" s="91"/>
      <c r="E169" s="91"/>
      <c r="F169" s="91"/>
      <c r="G169" s="92">
        <f>G11+G37+G44+G79+G104+G139+G162+G156+G123+G128</f>
        <v>32148.3</v>
      </c>
      <c r="H169" s="94">
        <f>H11+H37+H44+H79+H104+H139+H162+H156+H123+H128</f>
        <v>231.2</v>
      </c>
      <c r="I169" s="7"/>
    </row>
    <row r="170" spans="1:9" ht="12.75" customHeight="1">
      <c r="A170" s="6"/>
      <c r="B170" s="6"/>
      <c r="C170" s="6"/>
      <c r="D170" s="6"/>
      <c r="E170" s="6"/>
      <c r="F170" s="4"/>
      <c r="G170" s="5"/>
      <c r="H170" s="4"/>
      <c r="I170" s="3"/>
    </row>
    <row r="171" spans="1:9" ht="12" customHeight="1">
      <c r="A171" s="2"/>
      <c r="B171" s="2"/>
      <c r="C171" s="2"/>
      <c r="D171" s="2"/>
      <c r="E171" s="2"/>
      <c r="F171" s="2"/>
      <c r="G171" s="2"/>
      <c r="H171" s="2"/>
      <c r="I171" s="3"/>
    </row>
  </sheetData>
  <sheetProtection/>
  <mergeCells count="1">
    <mergeCell ref="A7:H7"/>
  </mergeCells>
  <printOptions/>
  <pageMargins left="0.9448818897637796" right="0.1968503937007874" top="0.3937007874015748" bottom="0.15748031496062992" header="0.15748031496062992" footer="0.1574803149606299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2020-12-30T07:44:02Z</cp:lastPrinted>
  <dcterms:created xsi:type="dcterms:W3CDTF">2017-10-02T07:11:47Z</dcterms:created>
  <dcterms:modified xsi:type="dcterms:W3CDTF">2021-01-19T05:06:15Z</dcterms:modified>
  <cp:category/>
  <cp:version/>
  <cp:contentType/>
  <cp:contentStatus/>
</cp:coreProperties>
</file>